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 windowWidth="19440" windowHeight="9285"/>
  </bookViews>
  <sheets>
    <sheet name="Tabelle1" sheetId="1" r:id="rId1"/>
    <sheet name="Tabelle2" sheetId="2" r:id="rId2"/>
    <sheet name="Tabelle3" sheetId="3" r:id="rId3"/>
  </sheets>
  <definedNames>
    <definedName name="_xlnm.Print_Area" localSheetId="0">Tabelle1!$A$1:$I$110</definedName>
  </definedNames>
  <calcPr calcId="145621"/>
</workbook>
</file>

<file path=xl/calcChain.xml><?xml version="1.0" encoding="utf-8"?>
<calcChain xmlns="http://schemas.openxmlformats.org/spreadsheetml/2006/main">
  <c r="I88" i="1" l="1"/>
  <c r="I82" i="1"/>
  <c r="I77" i="1"/>
  <c r="I67" i="1"/>
  <c r="I42" i="1"/>
  <c r="I38" i="1"/>
  <c r="I33" i="1"/>
  <c r="I96" i="1" l="1"/>
  <c r="I22" i="1"/>
  <c r="I46" i="1" s="1"/>
  <c r="I91" i="1" l="1"/>
  <c r="I97" i="1" s="1"/>
  <c r="I99" i="1" s="1"/>
  <c r="I106" i="1" s="1"/>
  <c r="I47" i="1"/>
  <c r="I49" i="1" l="1"/>
  <c r="I105" i="1" s="1"/>
  <c r="I108" i="1" s="1"/>
  <c r="I109" i="1" s="1"/>
  <c r="I110" i="1" s="1"/>
</calcChain>
</file>

<file path=xl/sharedStrings.xml><?xml version="1.0" encoding="utf-8"?>
<sst xmlns="http://schemas.openxmlformats.org/spreadsheetml/2006/main" count="126" uniqueCount="77">
  <si>
    <t>1.</t>
  </si>
  <si>
    <t>***Pauschalposition***</t>
  </si>
  <si>
    <t>1.1.</t>
  </si>
  <si>
    <t>Baustelle einrichten und vorhalten</t>
  </si>
  <si>
    <t>Baustelle für die vertragsgemäße Durchführung der Bauleistung einrichten, unterhalten und betreiben für den Zeitraum der Bauausführung. Baustellenbereich geeignet kennzeichnen (rot-weißes Warnband) und von angrenzender Nutzfläche abgrenzen.</t>
  </si>
  <si>
    <t>Geräte, Werkzeuge und sonstige Betriebsmittel, die zur vertragsgemäßen Durchführung der Bauleistungen erforderlich sind, auf die Baustelle bringen, bereitstellen und – soweit der Geräteeinsatz nicht gesondert berechnet wird – betriebsfertig aufstellen einschl. der dafür notwendigen Arbeiten.</t>
  </si>
  <si>
    <t>Kosten für Vorhalten, Unterhalten und Betreiben der Geräte, Anlagen und Einrichtungen einschl. Mieten, Pacht, Gebühren und dgl. werden nicht mit dieser Pauschale, sondern mit den Einheitspreisen der betreffenden Teilleistung vergütet.</t>
  </si>
  <si>
    <t>Soweit nicht für bestimmte Leistungen (z. B. Bedarfsleistungen) für das Einrichten der Baustelle gesonderte Positionen im Leistungsverzeichnis enthalten sind, gilt die Pauschale für alle Leistungen.</t>
  </si>
  <si>
    <t>Pauschal</t>
  </si>
  <si>
    <t>nur G.-Betrag</t>
  </si>
  <si>
    <t>Baustelle räumen</t>
  </si>
  <si>
    <t>Baustelle von allen Geräten, Anlagen, Einrichtungen und dgl. räumen. Benutzte Wege und Flächen entsprechend dem ursprünglichen Zustand unter Wahrung der landschaftspflegerischen Belange ordnungsgemäß herrichten. Soweit nicht für bestimmte Leistungen das Räumen der Baustelle als besonderer Ansatz enthalten ist, umfasst die Pauschale die Vergütung der Baustellenräumung für alle Leistungen.</t>
  </si>
  <si>
    <t>3.</t>
  </si>
  <si>
    <t>Pos</t>
  </si>
  <si>
    <t>Titel</t>
  </si>
  <si>
    <t>Gesamt €</t>
  </si>
  <si>
    <t>Baustelleneinrichtung</t>
  </si>
  <si>
    <t>Gesamtsumme netto</t>
  </si>
  <si>
    <t>zzgl. MwSt (=19%)</t>
  </si>
  <si>
    <t>Gesamtsumme brutto</t>
  </si>
  <si>
    <t>GP</t>
  </si>
  <si>
    <t>2.1</t>
  </si>
  <si>
    <t>3.1</t>
  </si>
  <si>
    <t xml:space="preserve">Baustelleneinrichtungen </t>
  </si>
  <si>
    <t>1.1.10</t>
  </si>
  <si>
    <t xml:space="preserve">Soweit nicht für bestimmte Leistungen (z. B. Bedarfsleistungen) für das Einrichten der Baustelle gesonderte Positionen im Leistungsverzeichnis enthalten sind, gilt die Pauschale für alle Leistungen </t>
  </si>
  <si>
    <t>1.1.20</t>
  </si>
  <si>
    <t>2.1.10</t>
  </si>
  <si>
    <t xml:space="preserve">Profilierung Gewässer </t>
  </si>
  <si>
    <t>Die genaue Lage der neuen Gewässer wird vor Ort in Abstimmung mit der BRV und/ oder der örtlichen BÜ anhand von Testkreuzen vorgegeben.</t>
  </si>
  <si>
    <t>2.1.20</t>
  </si>
  <si>
    <t>Oberboden lösen, laden und abfahren</t>
  </si>
  <si>
    <t>Der Abtransport hat aufgrund des schwierigen Untergrundes mit landwirtschaftlichen Maschinen zu erfolgen.</t>
  </si>
  <si>
    <t>Die Abrechnung erfolgt nach Abtragsprofilen und nach gemeinsamem Aufmaß mit der BRV bzw. der örtlichen BÜ.</t>
  </si>
  <si>
    <t>2.1.30</t>
  </si>
  <si>
    <t xml:space="preserve">Aushub Gewässerprofil, mineralischer Boden, lösen, laden und abfahren </t>
  </si>
  <si>
    <t>3.1.10</t>
  </si>
  <si>
    <t>3.1.20</t>
  </si>
  <si>
    <t>1.1</t>
  </si>
  <si>
    <t>Summe</t>
  </si>
  <si>
    <t>4</t>
  </si>
  <si>
    <t>4.1</t>
  </si>
  <si>
    <t>4.1.10</t>
  </si>
  <si>
    <t>4.1.30</t>
  </si>
  <si>
    <t>3</t>
  </si>
  <si>
    <t>LV-Zusammenfassung - Gesamtsumme</t>
  </si>
  <si>
    <t>1+2</t>
  </si>
  <si>
    <t>3+4</t>
  </si>
  <si>
    <t>Leistungsverzeichnis AA C.1-13</t>
  </si>
  <si>
    <t>Baustelleneinrichtung Projektgebiet „Dambecker Wiesen“</t>
  </si>
  <si>
    <t xml:space="preserve">Erd- und Tiefbauarbeiten </t>
  </si>
  <si>
    <t>Erd- und Tiefbauarbeiten Projektgebiet „Dambecker Wiesen“</t>
  </si>
  <si>
    <t>Humushaltigen Oberboden einschließlich Vegetationsdecke/Grasnarbe im Bereich der neuen Gewässers i. M. 0,25 m abtragen, laden und zu einer von der BRV bzw. der örtlichen BÜ vorgegebenen Fläche abfahren, als Miete abkippen und profilieren. Die Entfernung zur Fläche beträgt ca. 3,3 km.</t>
  </si>
  <si>
    <r>
      <t>650 m</t>
    </r>
    <r>
      <rPr>
        <b/>
        <vertAlign val="superscript"/>
        <sz val="11"/>
        <rFont val="Calibri"/>
        <family val="2"/>
        <scheme val="minor"/>
      </rPr>
      <t>3</t>
    </r>
    <r>
      <rPr>
        <b/>
        <sz val="11"/>
        <rFont val="Calibri"/>
        <family val="2"/>
        <scheme val="minor"/>
      </rPr>
      <t xml:space="preserve"> EP</t>
    </r>
  </si>
  <si>
    <t>Profilgerechter Aushub des Materials sowie Modellierung der Gewässer. Laden und zu einer von der BRV bzw. der örtlichen BÜ vorgegebenen Fläche abfahren als Miete abkippen und profilieren. Die Entfernung zur Fläche beträgt ca. 3,3 km.</t>
  </si>
  <si>
    <r>
      <t>2700 m</t>
    </r>
    <r>
      <rPr>
        <b/>
        <vertAlign val="superscript"/>
        <sz val="11"/>
        <rFont val="Calibri"/>
        <family val="2"/>
        <scheme val="minor"/>
      </rPr>
      <t>3</t>
    </r>
    <r>
      <rPr>
        <b/>
        <sz val="11"/>
        <rFont val="Calibri"/>
        <family val="2"/>
        <scheme val="minor"/>
      </rPr>
      <t xml:space="preserve"> EP</t>
    </r>
  </si>
  <si>
    <t>Summe 2.1
Erd- und Tiefbauarbeiten Projektgebiet „Dambecker Wiesen“</t>
  </si>
  <si>
    <t>Zusammenstellung Gesamtsummen Projektgebiet "Dambecker Wiesen"</t>
  </si>
  <si>
    <t>Erd- und Tiefbauarbeiten Projektgebiet "Dambecker Wiesen"</t>
  </si>
  <si>
    <t>Projektgebiet Dambecker Wiesen</t>
  </si>
  <si>
    <t>Projektgebiet "Penkefitzer See"</t>
  </si>
  <si>
    <t>Baustelleneinrichtung Projektgebiet „Penkefitzer See“</t>
  </si>
  <si>
    <r>
      <t>Erd- und Tiefbauarbeiten Projektgebiet  „</t>
    </r>
    <r>
      <rPr>
        <sz val="11"/>
        <rFont val="Calibri"/>
        <family val="2"/>
        <scheme val="minor"/>
      </rPr>
      <t xml:space="preserve"> </t>
    </r>
    <r>
      <rPr>
        <b/>
        <sz val="11"/>
        <rFont val="Calibri"/>
        <family val="2"/>
        <scheme val="minor"/>
      </rPr>
      <t>Penkefitzer See“</t>
    </r>
  </si>
  <si>
    <t>4.1.20</t>
  </si>
  <si>
    <t>Humushaltigen Oberboden einschließlich Vegetationsdecke/Grasnarbe im Bereich der neuen Gewässer i. M. 0,25 m abtragen, laden und zu einer von der BRV bzw. der örtlichen BÜ vorgegebenen Fläche abfahren, als Miete abkippen und profilieren. Die Entfernung zur Fläche beträgt ca. 9,3 km.</t>
  </si>
  <si>
    <r>
      <t>510 m</t>
    </r>
    <r>
      <rPr>
        <b/>
        <vertAlign val="superscript"/>
        <sz val="11"/>
        <rFont val="Calibri"/>
        <family val="2"/>
        <scheme val="minor"/>
      </rPr>
      <t>3</t>
    </r>
    <r>
      <rPr>
        <b/>
        <sz val="11"/>
        <rFont val="Calibri"/>
        <family val="2"/>
        <scheme val="minor"/>
      </rPr>
      <t xml:space="preserve"> EP</t>
    </r>
  </si>
  <si>
    <t>Profilgerechter Aushub des Materials sowie Modellierung der Gewässer. Laden und zur eigenen Verwertung abfahren.</t>
  </si>
  <si>
    <r>
      <t>2050 m</t>
    </r>
    <r>
      <rPr>
        <b/>
        <vertAlign val="superscript"/>
        <sz val="11"/>
        <rFont val="Calibri"/>
        <family val="2"/>
        <scheme val="minor"/>
      </rPr>
      <t>3</t>
    </r>
    <r>
      <rPr>
        <b/>
        <sz val="11"/>
        <rFont val="Calibri"/>
        <family val="2"/>
        <scheme val="minor"/>
      </rPr>
      <t xml:space="preserve"> EP</t>
    </r>
  </si>
  <si>
    <t>4.1.40</t>
  </si>
  <si>
    <t xml:space="preserve">Aushub Gewässerprofil, organisches Material/Vegetation, lösen, laden und abfahren </t>
  </si>
  <si>
    <t xml:space="preserve">Organisches Material/Vegetation im Bereich der Erweiterungen/Sanierungen lösen, laden und zu der 7,5 km entfernten Grüngutannahmestelle in Seerau Nr. 1 in 29456 Hitzacker abfahren und abkippen. Es entstehen voraussichtlich Entsorgungskosten von ca. 2,50 €/m³. Die Kosten für den Transport und die Entsorgung sind in dieser Position mit einzukalkulieren. </t>
  </si>
  <si>
    <r>
      <t>210 m</t>
    </r>
    <r>
      <rPr>
        <b/>
        <vertAlign val="superscript"/>
        <sz val="11"/>
        <rFont val="Calibri"/>
        <family val="2"/>
        <scheme val="minor"/>
      </rPr>
      <t>3</t>
    </r>
    <r>
      <rPr>
        <b/>
        <sz val="11"/>
        <rFont val="Calibri"/>
        <family val="2"/>
        <scheme val="minor"/>
      </rPr>
      <t xml:space="preserve"> EP</t>
    </r>
  </si>
  <si>
    <t>Erd- und Tiefbauarbeiten Projektgebiet "Penkefitzer See"</t>
  </si>
  <si>
    <t>4.1.</t>
  </si>
  <si>
    <t>Zusammenstellung Gesamtsummen Projektgebiet "Penkefitzer See"</t>
  </si>
  <si>
    <t>Gesamtsumme Projektgebiet "Dambecker Wiesen"</t>
  </si>
  <si>
    <t>Gesamtsumme Projektgebiet "Penkefitzer See"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</si>
</sst>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2" x14ac:knownFonts="1">
    <font>
      <sz val="11"/>
      <color theme="1"/>
      <name val="Calibri"/>
      <family val="2"/>
      <scheme val="minor"/>
    </font>
    <font>
      <b/>
      <sz val="11"/>
      <color theme="1"/>
      <name val="Arial"/>
      <family val="2"/>
    </font>
    <font>
      <sz val="11"/>
      <color rgb="FFFF0000"/>
      <name val="Calibri"/>
      <family val="2"/>
      <scheme val="minor"/>
    </font>
    <font>
      <b/>
      <sz val="11"/>
      <color rgb="FFFF0000"/>
      <name val="Calibri"/>
      <family val="2"/>
      <scheme val="minor"/>
    </font>
    <font>
      <b/>
      <sz val="11"/>
      <color rgb="FFFF0000"/>
      <name val="Arial"/>
      <family val="2"/>
    </font>
    <font>
      <b/>
      <sz val="12"/>
      <name val="Calibri"/>
      <family val="2"/>
      <scheme val="minor"/>
    </font>
    <font>
      <b/>
      <sz val="11"/>
      <name val="Calibri"/>
      <family val="2"/>
      <scheme val="minor"/>
    </font>
    <font>
      <sz val="11"/>
      <name val="Calibri"/>
      <family val="2"/>
      <scheme val="minor"/>
    </font>
    <font>
      <b/>
      <sz val="11"/>
      <name val="Arial"/>
      <family val="2"/>
    </font>
    <font>
      <b/>
      <vertAlign val="superscript"/>
      <sz val="11"/>
      <name val="Calibri"/>
      <family val="2"/>
      <scheme val="minor"/>
    </font>
    <font>
      <b/>
      <sz val="14"/>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24">
    <border>
      <left/>
      <right/>
      <top/>
      <bottom/>
      <diagonal/>
    </border>
    <border>
      <left/>
      <right style="double">
        <color indexed="64"/>
      </right>
      <top/>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39">
    <xf numFmtId="0" fontId="0" fillId="0" borderId="0" xfId="0"/>
    <xf numFmtId="0" fontId="1" fillId="0" borderId="0" xfId="0" applyFont="1" applyBorder="1" applyAlignment="1">
      <alignment vertical="center" wrapText="1"/>
    </xf>
    <xf numFmtId="0" fontId="1" fillId="0" borderId="0" xfId="0" applyFont="1" applyBorder="1" applyAlignment="1">
      <alignment vertical="center" wrapText="1"/>
    </xf>
    <xf numFmtId="0" fontId="0" fillId="0" borderId="0" xfId="0" applyBorder="1" applyAlignment="1"/>
    <xf numFmtId="0" fontId="0" fillId="0" borderId="0" xfId="0" applyFill="1"/>
    <xf numFmtId="49" fontId="3" fillId="0" borderId="0" xfId="0" applyNumberFormat="1" applyFont="1" applyAlignment="1">
      <alignment wrapText="1"/>
    </xf>
    <xf numFmtId="164" fontId="2" fillId="0" borderId="0" xfId="0" applyNumberFormat="1" applyFont="1"/>
    <xf numFmtId="0" fontId="3" fillId="0" borderId="0" xfId="0" applyFont="1" applyAlignment="1">
      <alignment vertical="center" wrapText="1"/>
    </xf>
    <xf numFmtId="49" fontId="3" fillId="0" borderId="0" xfId="0" applyNumberFormat="1"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49" fontId="3" fillId="0" borderId="0" xfId="0" applyNumberFormat="1" applyFont="1" applyAlignment="1"/>
    <xf numFmtId="0" fontId="2" fillId="0" borderId="0" xfId="0" applyFont="1"/>
    <xf numFmtId="49" fontId="3" fillId="0" borderId="3" xfId="0" applyNumberFormat="1" applyFont="1" applyBorder="1" applyAlignment="1">
      <alignment wrapText="1"/>
    </xf>
    <xf numFmtId="0" fontId="3" fillId="0" borderId="3" xfId="0" applyFont="1" applyBorder="1" applyAlignment="1">
      <alignment vertical="center" wrapText="1"/>
    </xf>
    <xf numFmtId="0" fontId="3" fillId="2" borderId="18" xfId="0" applyFont="1" applyFill="1" applyBorder="1" applyAlignment="1">
      <alignment vertical="center" wrapText="1"/>
    </xf>
    <xf numFmtId="0" fontId="2" fillId="2" borderId="19" xfId="0" applyFont="1" applyFill="1" applyBorder="1"/>
    <xf numFmtId="0" fontId="3" fillId="0" borderId="0" xfId="0" applyFont="1" applyBorder="1" applyAlignment="1">
      <alignment wrapText="1"/>
    </xf>
    <xf numFmtId="0" fontId="3" fillId="0" borderId="0" xfId="0" applyFont="1" applyBorder="1" applyAlignment="1">
      <alignment vertical="center" wrapText="1"/>
    </xf>
    <xf numFmtId="0" fontId="2" fillId="0" borderId="0" xfId="0" applyFont="1" applyBorder="1"/>
    <xf numFmtId="164" fontId="3" fillId="0" borderId="2" xfId="0" applyNumberFormat="1" applyFont="1" applyBorder="1" applyAlignment="1">
      <alignment horizontal="center"/>
    </xf>
    <xf numFmtId="49" fontId="3" fillId="3" borderId="13" xfId="0" applyNumberFormat="1" applyFont="1" applyFill="1" applyBorder="1" applyAlignment="1">
      <alignment wrapText="1"/>
    </xf>
    <xf numFmtId="0" fontId="3" fillId="3" borderId="0" xfId="0" applyFont="1" applyFill="1" applyBorder="1" applyAlignment="1">
      <alignment vertical="center" wrapText="1"/>
    </xf>
    <xf numFmtId="0" fontId="3" fillId="3" borderId="0" xfId="0" applyFont="1" applyFill="1" applyBorder="1" applyAlignment="1">
      <alignment vertical="center" wrapText="1"/>
    </xf>
    <xf numFmtId="164" fontId="2" fillId="3" borderId="9" xfId="0" applyNumberFormat="1" applyFont="1" applyFill="1" applyBorder="1" applyAlignment="1">
      <alignment vertical="center" wrapText="1"/>
    </xf>
    <xf numFmtId="49" fontId="3" fillId="0" borderId="0" xfId="0" applyNumberFormat="1" applyFont="1" applyFill="1" applyBorder="1" applyAlignment="1">
      <alignment wrapText="1"/>
    </xf>
    <xf numFmtId="0" fontId="3" fillId="0" borderId="0" xfId="0" applyFont="1" applyFill="1" applyBorder="1" applyAlignment="1">
      <alignment horizontal="right" vertical="center" wrapText="1"/>
    </xf>
    <xf numFmtId="164" fontId="2" fillId="0" borderId="0" xfId="0" applyNumberFormat="1" applyFont="1" applyFill="1" applyBorder="1" applyAlignment="1">
      <alignment vertical="center" wrapText="1"/>
    </xf>
    <xf numFmtId="164" fontId="2" fillId="0" borderId="0" xfId="0" applyNumberFormat="1" applyFont="1" applyAlignment="1">
      <alignment vertical="center" wrapText="1"/>
    </xf>
    <xf numFmtId="0" fontId="2" fillId="0" borderId="0" xfId="0" applyFont="1" applyAlignment="1">
      <alignment horizontal="right" vertical="center" wrapText="1"/>
    </xf>
    <xf numFmtId="164" fontId="2" fillId="0" borderId="0" xfId="0" applyNumberFormat="1" applyFont="1" applyBorder="1"/>
    <xf numFmtId="0" fontId="3" fillId="0" borderId="3" xfId="0" applyFont="1" applyBorder="1" applyAlignment="1">
      <alignment vertical="center" wrapText="1"/>
    </xf>
    <xf numFmtId="49" fontId="3" fillId="0" borderId="2" xfId="0" applyNumberFormat="1" applyFont="1" applyBorder="1" applyAlignment="1">
      <alignment wrapText="1"/>
    </xf>
    <xf numFmtId="0" fontId="3" fillId="0" borderId="0" xfId="0" applyFont="1" applyBorder="1" applyAlignment="1">
      <alignment vertical="center" wrapText="1"/>
    </xf>
    <xf numFmtId="164" fontId="3" fillId="0" borderId="2" xfId="0" applyNumberFormat="1" applyFont="1" applyBorder="1" applyAlignment="1">
      <alignment vertical="center" wrapText="1"/>
    </xf>
    <xf numFmtId="164" fontId="3" fillId="0" borderId="3" xfId="0" applyNumberFormat="1" applyFont="1" applyBorder="1" applyAlignment="1">
      <alignment vertical="center" wrapText="1"/>
    </xf>
    <xf numFmtId="49" fontId="4" fillId="4" borderId="0" xfId="0" applyNumberFormat="1" applyFont="1" applyFill="1" applyAlignment="1">
      <alignment vertical="center" wrapText="1"/>
    </xf>
    <xf numFmtId="0" fontId="4" fillId="4" borderId="0" xfId="0" applyFont="1" applyFill="1" applyAlignment="1">
      <alignment vertical="center" wrapText="1"/>
    </xf>
    <xf numFmtId="0" fontId="4" fillId="4" borderId="0" xfId="0" applyFont="1" applyFill="1" applyAlignment="1">
      <alignment vertical="center" wrapText="1"/>
    </xf>
    <xf numFmtId="164" fontId="4" fillId="4" borderId="0" xfId="0" applyNumberFormat="1" applyFont="1" applyFill="1" applyAlignment="1">
      <alignment vertical="center" wrapText="1"/>
    </xf>
    <xf numFmtId="49" fontId="5" fillId="0" borderId="0" xfId="0" applyNumberFormat="1" applyFont="1" applyAlignment="1">
      <alignment horizontal="center"/>
    </xf>
    <xf numFmtId="49" fontId="6" fillId="0" borderId="0" xfId="0" applyNumberFormat="1" applyFont="1" applyAlignment="1">
      <alignment wrapText="1"/>
    </xf>
    <xf numFmtId="0" fontId="6" fillId="0" borderId="0" xfId="0" applyFont="1" applyAlignment="1">
      <alignment horizontal="left" vertical="center" wrapText="1"/>
    </xf>
    <xf numFmtId="164" fontId="7" fillId="0" borderId="0" xfId="0" applyNumberFormat="1" applyFont="1"/>
    <xf numFmtId="0" fontId="7" fillId="0" borderId="0" xfId="0" applyFont="1"/>
    <xf numFmtId="0" fontId="6" fillId="0" borderId="0" xfId="0" applyFont="1" applyAlignment="1">
      <alignment horizontal="right" vertical="center" wrapText="1"/>
    </xf>
    <xf numFmtId="0" fontId="7" fillId="0" borderId="0" xfId="0" applyFont="1" applyAlignment="1"/>
    <xf numFmtId="0" fontId="7" fillId="0" borderId="0" xfId="0" applyFont="1" applyAlignment="1">
      <alignment horizontal="left"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right" vertical="center" wrapText="1"/>
    </xf>
    <xf numFmtId="44" fontId="7" fillId="0" borderId="12" xfId="0" applyNumberFormat="1" applyFont="1" applyBorder="1"/>
    <xf numFmtId="0" fontId="6" fillId="0" borderId="0" xfId="0" applyFont="1" applyAlignment="1">
      <alignment vertical="center" wrapText="1"/>
    </xf>
    <xf numFmtId="0" fontId="6" fillId="0" borderId="0" xfId="0" applyFont="1" applyAlignment="1">
      <alignment vertical="center" wrapText="1"/>
    </xf>
    <xf numFmtId="164" fontId="7" fillId="0" borderId="12" xfId="0" applyNumberFormat="1" applyFont="1" applyBorder="1"/>
    <xf numFmtId="49" fontId="6" fillId="2" borderId="5" xfId="0" applyNumberFormat="1" applyFont="1" applyFill="1" applyBorder="1" applyAlignment="1">
      <alignment vertical="center" wrapText="1"/>
    </xf>
    <xf numFmtId="0" fontId="7" fillId="2" borderId="2" xfId="0" applyFont="1" applyFill="1" applyBorder="1" applyAlignment="1">
      <alignment vertical="center" wrapText="1"/>
    </xf>
    <xf numFmtId="0" fontId="6" fillId="2" borderId="2" xfId="0" applyFont="1" applyFill="1" applyBorder="1" applyAlignment="1">
      <alignment vertical="center" wrapText="1"/>
    </xf>
    <xf numFmtId="0" fontId="6" fillId="2" borderId="2" xfId="0" applyFont="1" applyFill="1" applyBorder="1" applyAlignment="1">
      <alignment vertical="center" wrapText="1"/>
    </xf>
    <xf numFmtId="0" fontId="6" fillId="2" borderId="16" xfId="0" applyFont="1" applyFill="1" applyBorder="1" applyAlignment="1">
      <alignment vertical="center" wrapText="1"/>
    </xf>
    <xf numFmtId="164" fontId="7" fillId="2" borderId="16" xfId="0" applyNumberFormat="1" applyFont="1" applyFill="1" applyBorder="1"/>
    <xf numFmtId="49" fontId="6" fillId="2" borderId="11" xfId="0" applyNumberFormat="1" applyFont="1" applyFill="1" applyBorder="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 xfId="0" applyFont="1" applyFill="1" applyBorder="1" applyAlignment="1">
      <alignment horizontal="left" vertical="center" wrapText="1"/>
    </xf>
    <xf numFmtId="164" fontId="6" fillId="2" borderId="15" xfId="0" applyNumberFormat="1" applyFont="1" applyFill="1" applyBorder="1" applyAlignment="1">
      <alignment horizontal="center" vertical="center" wrapText="1"/>
    </xf>
    <xf numFmtId="164" fontId="8" fillId="0" borderId="0" xfId="0" applyNumberFormat="1" applyFont="1" applyBorder="1" applyAlignment="1">
      <alignment vertical="center" wrapText="1"/>
    </xf>
    <xf numFmtId="0" fontId="7" fillId="0" borderId="0" xfId="0" applyFont="1" applyBorder="1"/>
    <xf numFmtId="0" fontId="6" fillId="2" borderId="6"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164" fontId="6" fillId="2" borderId="14" xfId="0" applyNumberFormat="1" applyFont="1" applyFill="1" applyBorder="1" applyAlignment="1">
      <alignment horizontal="center" vertical="center" wrapText="1"/>
    </xf>
    <xf numFmtId="0" fontId="7" fillId="0" borderId="0" xfId="0" applyFont="1" applyAlignment="1">
      <alignment horizontal="left"/>
    </xf>
    <xf numFmtId="0" fontId="7" fillId="0" borderId="0" xfId="0" applyFont="1" applyAlignment="1"/>
    <xf numFmtId="0" fontId="7" fillId="0" borderId="0" xfId="0" applyFont="1" applyAlignment="1">
      <alignment wrapText="1"/>
    </xf>
    <xf numFmtId="0" fontId="6" fillId="0" borderId="8" xfId="0" applyFont="1" applyBorder="1" applyAlignment="1">
      <alignment horizontal="right" vertical="center" wrapText="1"/>
    </xf>
    <xf numFmtId="0" fontId="6" fillId="0" borderId="12" xfId="0" applyFont="1" applyBorder="1" applyAlignment="1">
      <alignment vertical="center" wrapText="1"/>
    </xf>
    <xf numFmtId="0" fontId="6" fillId="0" borderId="13" xfId="0" applyFont="1" applyBorder="1" applyAlignment="1">
      <alignment horizontal="right" vertical="center" wrapText="1"/>
    </xf>
    <xf numFmtId="164" fontId="6" fillId="0" borderId="12" xfId="0" applyNumberFormat="1" applyFont="1" applyBorder="1" applyAlignment="1">
      <alignment vertical="center" wrapText="1"/>
    </xf>
    <xf numFmtId="0" fontId="7" fillId="0" borderId="0" xfId="0" applyFont="1" applyAlignment="1">
      <alignment wrapText="1"/>
    </xf>
    <xf numFmtId="0" fontId="6" fillId="2" borderId="18" xfId="0" applyFont="1" applyFill="1" applyBorder="1" applyAlignment="1">
      <alignment vertical="center" wrapText="1"/>
    </xf>
    <xf numFmtId="164" fontId="6" fillId="2" borderId="17" xfId="0" applyNumberFormat="1" applyFont="1" applyFill="1" applyBorder="1" applyAlignment="1"/>
    <xf numFmtId="49" fontId="6" fillId="3" borderId="20" xfId="0" applyNumberFormat="1" applyFont="1" applyFill="1" applyBorder="1" applyAlignment="1">
      <alignment vertical="center" wrapText="1"/>
    </xf>
    <xf numFmtId="0" fontId="7" fillId="3" borderId="21" xfId="0" applyFont="1" applyFill="1" applyBorder="1" applyAlignment="1">
      <alignment vertical="center" wrapText="1"/>
    </xf>
    <xf numFmtId="0" fontId="7" fillId="3" borderId="22" xfId="0" applyFont="1" applyFill="1" applyBorder="1" applyAlignment="1">
      <alignment vertical="center" wrapText="1"/>
    </xf>
    <xf numFmtId="0" fontId="8" fillId="0" borderId="0" xfId="0" applyFont="1" applyBorder="1" applyAlignment="1">
      <alignment vertical="center" wrapText="1"/>
    </xf>
    <xf numFmtId="49" fontId="6" fillId="3" borderId="13" xfId="0" applyNumberFormat="1" applyFont="1" applyFill="1" applyBorder="1" applyAlignment="1">
      <alignment wrapText="1"/>
    </xf>
    <xf numFmtId="0" fontId="6" fillId="3" borderId="0" xfId="0" applyFont="1" applyFill="1" applyBorder="1" applyAlignment="1">
      <alignment vertical="center" wrapText="1"/>
    </xf>
    <xf numFmtId="0" fontId="6" fillId="3" borderId="0" xfId="0" applyFont="1" applyFill="1" applyBorder="1" applyAlignment="1">
      <alignment vertical="center" wrapText="1"/>
    </xf>
    <xf numFmtId="164" fontId="6" fillId="3" borderId="9" xfId="0" applyNumberFormat="1" applyFont="1" applyFill="1" applyBorder="1" applyAlignment="1">
      <alignment vertical="center" wrapText="1"/>
    </xf>
    <xf numFmtId="0" fontId="7" fillId="3" borderId="0" xfId="0" applyFont="1" applyFill="1" applyBorder="1" applyAlignment="1">
      <alignment vertical="center" wrapText="1"/>
    </xf>
    <xf numFmtId="0" fontId="6" fillId="3" borderId="8" xfId="0" applyFont="1" applyFill="1" applyBorder="1" applyAlignment="1">
      <alignment vertical="center" wrapText="1"/>
    </xf>
    <xf numFmtId="164" fontId="7" fillId="3" borderId="9" xfId="0" applyNumberFormat="1" applyFont="1" applyFill="1" applyBorder="1" applyAlignment="1">
      <alignment vertical="center" wrapText="1"/>
    </xf>
    <xf numFmtId="0" fontId="7" fillId="3" borderId="8" xfId="0" applyFont="1" applyFill="1" applyBorder="1" applyAlignment="1">
      <alignment vertical="center" wrapText="1"/>
    </xf>
    <xf numFmtId="49" fontId="6" fillId="3" borderId="23" xfId="0" applyNumberFormat="1" applyFont="1" applyFill="1" applyBorder="1" applyAlignment="1">
      <alignment wrapText="1"/>
    </xf>
    <xf numFmtId="0" fontId="6" fillId="3" borderId="7" xfId="0" applyFont="1" applyFill="1" applyBorder="1" applyAlignment="1">
      <alignment horizontal="right" vertical="center" wrapText="1"/>
    </xf>
    <xf numFmtId="0" fontId="6" fillId="3" borderId="9" xfId="0" applyFont="1" applyFill="1" applyBorder="1" applyAlignment="1">
      <alignment horizontal="right" vertical="center" wrapText="1"/>
    </xf>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wrapText="1"/>
    </xf>
    <xf numFmtId="0" fontId="7" fillId="0" borderId="0" xfId="0" applyFont="1" applyAlignment="1">
      <alignment horizontal="left" vertical="center" wrapText="1"/>
    </xf>
    <xf numFmtId="164" fontId="7" fillId="0" borderId="0" xfId="0" applyNumberFormat="1" applyFont="1" applyAlignment="1">
      <alignment vertical="center" wrapText="1"/>
    </xf>
    <xf numFmtId="49" fontId="6" fillId="0" borderId="0" xfId="0" applyNumberFormat="1" applyFont="1" applyAlignment="1">
      <alignment horizontal="left" vertical="center" wrapText="1"/>
    </xf>
    <xf numFmtId="49" fontId="6" fillId="2" borderId="2" xfId="0" applyNumberFormat="1" applyFont="1" applyFill="1" applyBorder="1" applyAlignment="1"/>
    <xf numFmtId="0" fontId="6" fillId="2" borderId="2"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7" fillId="2" borderId="16" xfId="0" applyFont="1" applyFill="1" applyBorder="1" applyAlignment="1">
      <alignment horizontal="right" vertical="center" wrapText="1"/>
    </xf>
    <xf numFmtId="164" fontId="6" fillId="2" borderId="5" xfId="0" applyNumberFormat="1" applyFont="1" applyFill="1" applyBorder="1" applyAlignment="1">
      <alignment horizontal="center" vertical="center" wrapText="1"/>
    </xf>
    <xf numFmtId="164" fontId="8" fillId="0" borderId="11" xfId="0" applyNumberFormat="1" applyFont="1" applyBorder="1" applyAlignment="1">
      <alignment vertical="center" wrapText="1"/>
    </xf>
    <xf numFmtId="164" fontId="6" fillId="2"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2" borderId="0" xfId="0" applyFont="1" applyFill="1" applyAlignment="1">
      <alignment vertical="center" wrapText="1"/>
    </xf>
    <xf numFmtId="0" fontId="6" fillId="2" borderId="0" xfId="0" applyFont="1" applyFill="1" applyBorder="1" applyAlignment="1">
      <alignment vertical="center" wrapText="1"/>
    </xf>
    <xf numFmtId="0" fontId="7" fillId="2" borderId="16" xfId="0" applyFont="1" applyFill="1" applyBorder="1"/>
    <xf numFmtId="164" fontId="7" fillId="2" borderId="0" xfId="0" applyNumberFormat="1" applyFont="1" applyFill="1" applyBorder="1"/>
    <xf numFmtId="164" fontId="6" fillId="0" borderId="11" xfId="0" applyNumberFormat="1" applyFont="1" applyBorder="1" applyAlignment="1"/>
    <xf numFmtId="49" fontId="6" fillId="2" borderId="0" xfId="0" applyNumberFormat="1" applyFont="1" applyFill="1" applyAlignment="1">
      <alignment wrapText="1"/>
    </xf>
    <xf numFmtId="0" fontId="6" fillId="2" borderId="3" xfId="0" applyFont="1" applyFill="1" applyBorder="1" applyAlignment="1">
      <alignment vertical="center" wrapText="1"/>
    </xf>
    <xf numFmtId="0" fontId="7" fillId="2" borderId="3" xfId="0" applyFont="1" applyFill="1" applyBorder="1" applyAlignment="1"/>
    <xf numFmtId="164" fontId="6" fillId="2" borderId="14" xfId="0" applyNumberFormat="1" applyFont="1" applyFill="1" applyBorder="1" applyAlignment="1"/>
    <xf numFmtId="164" fontId="6" fillId="3" borderId="8" xfId="0" applyNumberFormat="1" applyFont="1" applyFill="1" applyBorder="1" applyAlignment="1">
      <alignment vertical="center" wrapText="1"/>
    </xf>
    <xf numFmtId="0" fontId="10" fillId="4" borderId="0" xfId="0" applyFont="1" applyFill="1" applyAlignment="1">
      <alignment horizontal="center" vertical="center" wrapText="1"/>
    </xf>
    <xf numFmtId="49" fontId="8" fillId="4" borderId="0" xfId="0" applyNumberFormat="1" applyFont="1" applyFill="1" applyAlignment="1">
      <alignment vertical="center" wrapText="1"/>
    </xf>
    <xf numFmtId="0" fontId="8" fillId="4" borderId="0" xfId="0" applyFont="1" applyFill="1" applyAlignment="1">
      <alignment vertical="center" wrapText="1"/>
    </xf>
    <xf numFmtId="0" fontId="8" fillId="4" borderId="0" xfId="0" applyFont="1" applyFill="1" applyAlignment="1">
      <alignment vertical="center" wrapText="1"/>
    </xf>
    <xf numFmtId="164" fontId="8" fillId="4" borderId="7" xfId="0" applyNumberFormat="1" applyFont="1" applyFill="1" applyBorder="1" applyAlignment="1">
      <alignment vertical="center" wrapText="1"/>
    </xf>
    <xf numFmtId="0" fontId="11" fillId="4" borderId="0" xfId="0" applyFont="1" applyFill="1" applyAlignment="1">
      <alignment horizontal="left" vertical="center" wrapText="1"/>
    </xf>
    <xf numFmtId="0" fontId="11" fillId="4" borderId="8" xfId="0" applyFont="1" applyFill="1" applyBorder="1" applyAlignment="1">
      <alignment horizontal="left" vertical="center" wrapText="1"/>
    </xf>
    <xf numFmtId="164" fontId="11" fillId="4" borderId="9" xfId="0" applyNumberFormat="1" applyFont="1" applyFill="1" applyBorder="1" applyAlignment="1">
      <alignment vertical="center" wrapText="1"/>
    </xf>
    <xf numFmtId="164" fontId="11" fillId="4" borderId="7" xfId="0" applyNumberFormat="1" applyFont="1" applyFill="1" applyBorder="1" applyAlignment="1">
      <alignment vertical="center" wrapText="1"/>
    </xf>
    <xf numFmtId="0" fontId="8" fillId="4" borderId="0" xfId="0" applyFont="1" applyFill="1" applyAlignment="1">
      <alignment horizontal="right" vertical="center" wrapText="1"/>
    </xf>
    <xf numFmtId="0" fontId="8" fillId="4" borderId="8" xfId="0" applyFont="1" applyFill="1" applyBorder="1" applyAlignment="1">
      <alignment horizontal="right" vertical="center" wrapText="1"/>
    </xf>
    <xf numFmtId="0" fontId="11" fillId="4" borderId="0" xfId="0" applyFont="1" applyFill="1" applyAlignment="1">
      <alignment vertical="center" wrapText="1"/>
    </xf>
    <xf numFmtId="0" fontId="8" fillId="4" borderId="8" xfId="0" applyFont="1" applyFill="1" applyBorder="1" applyAlignment="1">
      <alignment vertical="center" wrapText="1"/>
    </xf>
    <xf numFmtId="164" fontId="11" fillId="4" borderId="10" xfId="0" applyNumberFormat="1" applyFont="1" applyFill="1" applyBorder="1" applyAlignment="1">
      <alignment vertical="center" wrapText="1"/>
    </xf>
    <xf numFmtId="0" fontId="8" fillId="4" borderId="1" xfId="0" applyFont="1" applyFill="1" applyBorder="1" applyAlignment="1">
      <alignment vertical="center" wrapText="1"/>
    </xf>
    <xf numFmtId="164" fontId="8" fillId="4" borderId="4" xfId="0" applyNumberFormat="1" applyFont="1" applyFill="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tabSelected="1" topLeftCell="A94" zoomScaleNormal="100" workbookViewId="0">
      <selection activeCell="H121" sqref="H121"/>
    </sheetView>
  </sheetViews>
  <sheetFormatPr baseColWidth="10" defaultRowHeight="15" x14ac:dyDescent="0.25"/>
  <cols>
    <col min="1" max="1" width="7.5703125" style="13" customWidth="1"/>
    <col min="2" max="5" width="11.42578125" style="14"/>
    <col min="6" max="6" width="11.5703125" style="14" customWidth="1"/>
    <col min="7" max="7" width="12.5703125" style="14" customWidth="1"/>
    <col min="8" max="8" width="6.5703125" style="14" customWidth="1"/>
    <col min="9" max="9" width="11.5703125" style="6"/>
  </cols>
  <sheetData>
    <row r="1" spans="1:9" ht="15.75" x14ac:dyDescent="0.25">
      <c r="A1" s="42" t="s">
        <v>48</v>
      </c>
      <c r="B1" s="42"/>
      <c r="C1" s="42"/>
      <c r="D1" s="42"/>
      <c r="E1" s="42"/>
      <c r="F1" s="42"/>
      <c r="G1" s="42"/>
      <c r="H1" s="42"/>
      <c r="I1" s="42"/>
    </row>
    <row r="2" spans="1:9" ht="15.75" x14ac:dyDescent="0.25">
      <c r="A2" s="99"/>
      <c r="B2" s="99"/>
      <c r="C2" s="99"/>
      <c r="D2" s="99"/>
      <c r="E2" s="99"/>
      <c r="F2" s="99"/>
      <c r="G2" s="99"/>
      <c r="H2" s="99"/>
      <c r="I2" s="99"/>
    </row>
    <row r="3" spans="1:9" s="46" customFormat="1" ht="15.75" x14ac:dyDescent="0.25">
      <c r="A3" s="100" t="s">
        <v>59</v>
      </c>
      <c r="B3" s="100"/>
      <c r="C3" s="100"/>
      <c r="D3" s="100"/>
      <c r="E3" s="100"/>
      <c r="F3" s="100"/>
      <c r="G3" s="100"/>
      <c r="H3" s="100"/>
      <c r="I3" s="100"/>
    </row>
    <row r="4" spans="1:9" s="46" customFormat="1" ht="14.45" customHeight="1" x14ac:dyDescent="0.25">
      <c r="A4" s="43" t="s">
        <v>0</v>
      </c>
      <c r="B4" s="44" t="s">
        <v>23</v>
      </c>
      <c r="C4" s="44"/>
      <c r="D4" s="44"/>
      <c r="E4" s="44"/>
      <c r="F4" s="44"/>
      <c r="G4" s="44"/>
      <c r="H4" s="44"/>
      <c r="I4" s="45"/>
    </row>
    <row r="5" spans="1:9" x14ac:dyDescent="0.25">
      <c r="A5" s="5"/>
      <c r="B5" s="7"/>
      <c r="C5" s="7"/>
      <c r="D5" s="7"/>
      <c r="E5" s="7"/>
    </row>
    <row r="6" spans="1:9" ht="14.45" customHeight="1" x14ac:dyDescent="0.25">
      <c r="A6" s="43" t="s">
        <v>2</v>
      </c>
      <c r="B6" s="44" t="s">
        <v>49</v>
      </c>
      <c r="C6" s="44"/>
      <c r="D6" s="44"/>
      <c r="E6" s="44"/>
      <c r="F6" s="44"/>
      <c r="G6" s="44"/>
      <c r="H6" s="44"/>
    </row>
    <row r="7" spans="1:9" x14ac:dyDescent="0.25">
      <c r="A7" s="5"/>
      <c r="B7" s="7"/>
      <c r="C7" s="7"/>
      <c r="D7" s="7"/>
      <c r="E7" s="7"/>
      <c r="F7" s="47" t="s">
        <v>1</v>
      </c>
      <c r="G7" s="47"/>
      <c r="H7" s="47"/>
    </row>
    <row r="8" spans="1:9" s="46" customFormat="1" x14ac:dyDescent="0.25">
      <c r="A8" s="43" t="s">
        <v>24</v>
      </c>
      <c r="B8" s="48" t="s">
        <v>3</v>
      </c>
      <c r="C8" s="48"/>
      <c r="D8" s="48"/>
      <c r="E8" s="48"/>
      <c r="F8" s="48"/>
      <c r="G8" s="48"/>
      <c r="H8" s="48"/>
      <c r="I8" s="45"/>
    </row>
    <row r="9" spans="1:9" ht="58.5" customHeight="1" x14ac:dyDescent="0.25">
      <c r="A9" s="8"/>
      <c r="B9" s="49" t="s">
        <v>4</v>
      </c>
      <c r="C9" s="49"/>
      <c r="D9" s="49"/>
      <c r="E9" s="49"/>
      <c r="F9" s="49"/>
      <c r="G9" s="49"/>
      <c r="H9" s="49"/>
      <c r="I9" s="9"/>
    </row>
    <row r="10" spans="1:9" ht="60.6" customHeight="1" x14ac:dyDescent="0.25">
      <c r="A10" s="8"/>
      <c r="B10" s="49" t="s">
        <v>5</v>
      </c>
      <c r="C10" s="49"/>
      <c r="D10" s="49"/>
      <c r="E10" s="49"/>
      <c r="F10" s="49"/>
      <c r="G10" s="49"/>
      <c r="H10" s="49"/>
      <c r="I10" s="9"/>
    </row>
    <row r="11" spans="1:9" ht="44.45" customHeight="1" x14ac:dyDescent="0.25">
      <c r="A11" s="8"/>
      <c r="B11" s="49" t="s">
        <v>6</v>
      </c>
      <c r="C11" s="49"/>
      <c r="D11" s="49"/>
      <c r="E11" s="49"/>
      <c r="F11" s="49"/>
      <c r="G11" s="49"/>
      <c r="H11" s="49"/>
      <c r="I11" s="9"/>
    </row>
    <row r="12" spans="1:9" ht="43.9" customHeight="1" thickBot="1" x14ac:dyDescent="0.3">
      <c r="A12" s="8"/>
      <c r="B12" s="49" t="s">
        <v>25</v>
      </c>
      <c r="C12" s="49"/>
      <c r="D12" s="49"/>
      <c r="E12" s="49"/>
      <c r="F12" s="49"/>
      <c r="G12" s="49"/>
      <c r="H12" s="49"/>
      <c r="I12" s="9"/>
    </row>
    <row r="13" spans="1:9" s="46" customFormat="1" ht="14.45" customHeight="1" thickBot="1" x14ac:dyDescent="0.3">
      <c r="A13" s="43"/>
      <c r="B13" s="50"/>
      <c r="C13" s="51">
        <v>1</v>
      </c>
      <c r="D13" s="50" t="s">
        <v>8</v>
      </c>
      <c r="E13" s="50"/>
      <c r="F13" s="52" t="s">
        <v>9</v>
      </c>
      <c r="G13" s="52"/>
      <c r="H13" s="52"/>
      <c r="I13" s="53"/>
    </row>
    <row r="14" spans="1:9" s="46" customFormat="1" x14ac:dyDescent="0.25">
      <c r="A14" s="43"/>
      <c r="B14" s="54"/>
      <c r="C14" s="54"/>
      <c r="D14" s="54"/>
      <c r="E14" s="54"/>
      <c r="F14" s="55"/>
      <c r="G14" s="55"/>
      <c r="H14" s="54"/>
      <c r="I14" s="45"/>
    </row>
    <row r="15" spans="1:9" s="46" customFormat="1" x14ac:dyDescent="0.25">
      <c r="A15" s="43"/>
      <c r="B15" s="54"/>
      <c r="C15" s="54"/>
      <c r="D15" s="54"/>
      <c r="E15" s="54"/>
      <c r="F15" s="47" t="s">
        <v>1</v>
      </c>
      <c r="G15" s="47"/>
      <c r="H15" s="47"/>
      <c r="I15" s="45"/>
    </row>
    <row r="16" spans="1:9" s="46" customFormat="1" x14ac:dyDescent="0.25">
      <c r="A16" s="43" t="s">
        <v>26</v>
      </c>
      <c r="B16" s="55" t="s">
        <v>10</v>
      </c>
      <c r="C16" s="55"/>
      <c r="D16" s="55"/>
      <c r="E16" s="55"/>
      <c r="F16" s="55"/>
      <c r="G16" s="55"/>
      <c r="H16" s="55"/>
      <c r="I16" s="45"/>
    </row>
    <row r="17" spans="1:11" ht="75.599999999999994" customHeight="1" thickBot="1" x14ac:dyDescent="0.3">
      <c r="A17" s="5"/>
      <c r="B17" s="49" t="s">
        <v>11</v>
      </c>
      <c r="C17" s="49"/>
      <c r="D17" s="49"/>
      <c r="E17" s="49"/>
      <c r="F17" s="49"/>
      <c r="G17" s="49"/>
      <c r="H17" s="49"/>
      <c r="I17" s="9"/>
    </row>
    <row r="18" spans="1:11" s="46" customFormat="1" ht="14.45" customHeight="1" thickBot="1" x14ac:dyDescent="0.3">
      <c r="A18" s="43"/>
      <c r="B18" s="50"/>
      <c r="C18" s="51">
        <v>1</v>
      </c>
      <c r="D18" s="50" t="s">
        <v>8</v>
      </c>
      <c r="E18" s="50"/>
      <c r="F18" s="52" t="s">
        <v>9</v>
      </c>
      <c r="G18" s="52"/>
      <c r="H18" s="52"/>
      <c r="I18" s="56"/>
    </row>
    <row r="19" spans="1:11" s="46" customFormat="1" x14ac:dyDescent="0.25">
      <c r="A19" s="43"/>
      <c r="B19" s="54"/>
      <c r="C19" s="54"/>
      <c r="D19" s="54"/>
      <c r="E19" s="54"/>
      <c r="F19" s="55"/>
      <c r="G19" s="55"/>
      <c r="H19" s="54"/>
      <c r="I19" s="45"/>
    </row>
    <row r="20" spans="1:11" s="46" customFormat="1" ht="15.75" thickBot="1" x14ac:dyDescent="0.3">
      <c r="A20" s="43"/>
      <c r="B20" s="54"/>
      <c r="C20" s="54"/>
      <c r="D20" s="54"/>
      <c r="E20" s="54"/>
      <c r="F20" s="47" t="s">
        <v>1</v>
      </c>
      <c r="G20" s="47"/>
      <c r="H20" s="47"/>
      <c r="I20" s="45"/>
    </row>
    <row r="21" spans="1:11" s="46" customFormat="1" ht="15.75" thickTop="1" x14ac:dyDescent="0.25">
      <c r="A21" s="57" t="s">
        <v>39</v>
      </c>
      <c r="B21" s="58"/>
      <c r="C21" s="59"/>
      <c r="D21" s="59"/>
      <c r="E21" s="59"/>
      <c r="F21" s="60"/>
      <c r="G21" s="60"/>
      <c r="H21" s="61"/>
      <c r="I21" s="62"/>
    </row>
    <row r="22" spans="1:11" s="46" customFormat="1" ht="25.15" customHeight="1" x14ac:dyDescent="0.25">
      <c r="A22" s="63" t="s">
        <v>38</v>
      </c>
      <c r="B22" s="64" t="s">
        <v>49</v>
      </c>
      <c r="C22" s="65"/>
      <c r="D22" s="65"/>
      <c r="E22" s="65"/>
      <c r="F22" s="65"/>
      <c r="G22" s="65"/>
      <c r="H22" s="66"/>
      <c r="I22" s="67">
        <f>I18+I13</f>
        <v>0</v>
      </c>
      <c r="J22" s="68"/>
      <c r="K22" s="69"/>
    </row>
    <row r="23" spans="1:11" s="46" customFormat="1" ht="15" customHeight="1" thickBot="1" x14ac:dyDescent="0.3">
      <c r="A23" s="70"/>
      <c r="B23" s="71"/>
      <c r="C23" s="71"/>
      <c r="D23" s="71"/>
      <c r="E23" s="71"/>
      <c r="F23" s="71"/>
      <c r="G23" s="71"/>
      <c r="H23" s="72"/>
      <c r="I23" s="73"/>
      <c r="J23" s="68"/>
      <c r="K23" s="69"/>
    </row>
    <row r="24" spans="1:11" s="46" customFormat="1" ht="15.75" thickTop="1" x14ac:dyDescent="0.25">
      <c r="A24" s="43"/>
      <c r="B24" s="50"/>
      <c r="C24" s="50"/>
      <c r="D24" s="50"/>
      <c r="E24" s="50"/>
      <c r="F24" s="50"/>
      <c r="G24" s="50"/>
      <c r="H24" s="50"/>
      <c r="I24" s="45"/>
      <c r="J24" s="69"/>
    </row>
    <row r="25" spans="1:11" s="46" customFormat="1" x14ac:dyDescent="0.25">
      <c r="A25" s="43">
        <v>2</v>
      </c>
      <c r="B25" s="55" t="s">
        <v>50</v>
      </c>
      <c r="C25" s="55"/>
      <c r="D25" s="55"/>
      <c r="E25" s="55"/>
      <c r="F25" s="55"/>
      <c r="G25" s="55"/>
      <c r="H25" s="55"/>
      <c r="I25" s="55"/>
    </row>
    <row r="26" spans="1:11" s="46" customFormat="1" ht="14.45" customHeight="1" x14ac:dyDescent="0.25">
      <c r="A26" s="43" t="s">
        <v>21</v>
      </c>
      <c r="B26" s="74" t="s">
        <v>51</v>
      </c>
      <c r="C26" s="74"/>
      <c r="D26" s="74"/>
      <c r="E26" s="74"/>
      <c r="F26" s="74"/>
      <c r="G26" s="74"/>
      <c r="H26" s="74"/>
      <c r="I26" s="75"/>
    </row>
    <row r="27" spans="1:11" s="46" customFormat="1" ht="14.45" customHeight="1" x14ac:dyDescent="0.25">
      <c r="A27" s="43" t="s">
        <v>27</v>
      </c>
      <c r="B27" s="49" t="s">
        <v>28</v>
      </c>
      <c r="C27" s="49"/>
      <c r="D27" s="49"/>
      <c r="E27" s="49"/>
      <c r="F27" s="49"/>
      <c r="G27" s="49"/>
      <c r="H27" s="49"/>
      <c r="I27" s="76"/>
    </row>
    <row r="28" spans="1:11" s="46" customFormat="1" ht="29.45" customHeight="1" x14ac:dyDescent="0.25">
      <c r="A28" s="43"/>
      <c r="B28" s="49" t="s">
        <v>29</v>
      </c>
      <c r="C28" s="49"/>
      <c r="D28" s="49"/>
      <c r="E28" s="49"/>
      <c r="F28" s="49"/>
      <c r="G28" s="49"/>
      <c r="H28" s="49"/>
      <c r="I28" s="76"/>
    </row>
    <row r="29" spans="1:11" s="46" customFormat="1" ht="19.149999999999999" customHeight="1" x14ac:dyDescent="0.25">
      <c r="A29" s="43" t="s">
        <v>30</v>
      </c>
      <c r="B29" s="49" t="s">
        <v>31</v>
      </c>
      <c r="C29" s="49"/>
      <c r="D29" s="49"/>
      <c r="E29" s="49"/>
      <c r="F29" s="49"/>
      <c r="G29" s="49"/>
      <c r="H29" s="49"/>
      <c r="I29" s="76"/>
    </row>
    <row r="30" spans="1:11" ht="61.5" customHeight="1" x14ac:dyDescent="0.25">
      <c r="A30" s="5"/>
      <c r="B30" s="49" t="s">
        <v>52</v>
      </c>
      <c r="C30" s="49"/>
      <c r="D30" s="49"/>
      <c r="E30" s="49"/>
      <c r="F30" s="49"/>
      <c r="G30" s="49"/>
      <c r="H30" s="49"/>
      <c r="I30" s="9"/>
    </row>
    <row r="31" spans="1:11" s="46" customFormat="1" ht="29.45" customHeight="1" x14ac:dyDescent="0.25">
      <c r="A31" s="43"/>
      <c r="B31" s="49" t="s">
        <v>32</v>
      </c>
      <c r="C31" s="49"/>
      <c r="D31" s="49"/>
      <c r="E31" s="49"/>
      <c r="F31" s="49"/>
      <c r="G31" s="49"/>
      <c r="H31" s="49"/>
      <c r="I31" s="76"/>
    </row>
    <row r="32" spans="1:11" s="46" customFormat="1" ht="29.45" customHeight="1" thickBot="1" x14ac:dyDescent="0.3">
      <c r="A32" s="43"/>
      <c r="B32" s="49" t="s">
        <v>33</v>
      </c>
      <c r="C32" s="49"/>
      <c r="D32" s="49"/>
      <c r="E32" s="49"/>
      <c r="F32" s="49"/>
      <c r="G32" s="49"/>
      <c r="H32" s="49"/>
      <c r="I32" s="76"/>
    </row>
    <row r="33" spans="1:11" s="46" customFormat="1" ht="29.45" customHeight="1" thickBot="1" x14ac:dyDescent="0.3">
      <c r="A33" s="43"/>
      <c r="B33" s="47" t="s">
        <v>53</v>
      </c>
      <c r="C33" s="47"/>
      <c r="D33" s="47"/>
      <c r="E33" s="77"/>
      <c r="F33" s="78"/>
      <c r="G33" s="79" t="s">
        <v>20</v>
      </c>
      <c r="H33" s="77"/>
      <c r="I33" s="80">
        <f>F33*650</f>
        <v>0</v>
      </c>
    </row>
    <row r="34" spans="1:11" s="46" customFormat="1" ht="29.45" customHeight="1" x14ac:dyDescent="0.25">
      <c r="A34" s="43" t="s">
        <v>34</v>
      </c>
      <c r="B34" s="81" t="s">
        <v>35</v>
      </c>
      <c r="C34" s="81"/>
      <c r="D34" s="81"/>
      <c r="E34" s="81"/>
      <c r="F34" s="81"/>
      <c r="G34" s="81"/>
      <c r="H34" s="81"/>
      <c r="I34" s="76"/>
    </row>
    <row r="35" spans="1:11" ht="49.9" customHeight="1" x14ac:dyDescent="0.25">
      <c r="A35" s="5"/>
      <c r="B35" s="81" t="s">
        <v>54</v>
      </c>
      <c r="C35" s="81"/>
      <c r="D35" s="81"/>
      <c r="E35" s="81"/>
      <c r="F35" s="81"/>
      <c r="G35" s="81"/>
      <c r="H35" s="81"/>
      <c r="I35" s="9"/>
    </row>
    <row r="36" spans="1:11" s="46" customFormat="1" ht="31.15" customHeight="1" x14ac:dyDescent="0.25">
      <c r="A36" s="43"/>
      <c r="B36" s="81" t="s">
        <v>32</v>
      </c>
      <c r="C36" s="81"/>
      <c r="D36" s="81"/>
      <c r="E36" s="81"/>
      <c r="F36" s="81"/>
      <c r="G36" s="81"/>
      <c r="H36" s="81"/>
      <c r="I36" s="76"/>
    </row>
    <row r="37" spans="1:11" s="46" customFormat="1" ht="29.45" customHeight="1" thickBot="1" x14ac:dyDescent="0.3">
      <c r="A37" s="43"/>
      <c r="B37" s="81" t="s">
        <v>33</v>
      </c>
      <c r="C37" s="81"/>
      <c r="D37" s="81"/>
      <c r="E37" s="81"/>
      <c r="F37" s="81"/>
      <c r="G37" s="81"/>
      <c r="H37" s="81"/>
      <c r="I37" s="76"/>
    </row>
    <row r="38" spans="1:11" s="46" customFormat="1" ht="29.45" customHeight="1" thickBot="1" x14ac:dyDescent="0.3">
      <c r="A38" s="43"/>
      <c r="B38" s="47" t="s">
        <v>55</v>
      </c>
      <c r="C38" s="47"/>
      <c r="D38" s="47"/>
      <c r="E38" s="77"/>
      <c r="F38" s="78"/>
      <c r="G38" s="79" t="s">
        <v>20</v>
      </c>
      <c r="H38" s="77"/>
      <c r="I38" s="80">
        <f>F38*2700</f>
        <v>0</v>
      </c>
    </row>
    <row r="39" spans="1:11" x14ac:dyDescent="0.25">
      <c r="A39" s="5"/>
      <c r="B39" s="12"/>
      <c r="C39" s="12"/>
      <c r="D39" s="12"/>
      <c r="E39" s="12"/>
      <c r="F39" s="12"/>
      <c r="G39" s="12"/>
      <c r="H39" s="12"/>
      <c r="I39" s="12"/>
    </row>
    <row r="40" spans="1:11" x14ac:dyDescent="0.25">
      <c r="A40" s="5"/>
      <c r="B40" s="7"/>
      <c r="C40" s="7"/>
      <c r="D40" s="7"/>
      <c r="E40" s="7"/>
      <c r="F40" s="7"/>
      <c r="G40" s="7"/>
      <c r="H40" s="7"/>
      <c r="I40" s="7"/>
    </row>
    <row r="41" spans="1:11" ht="15.75" thickBot="1" x14ac:dyDescent="0.3">
      <c r="A41" s="15"/>
      <c r="B41" s="16"/>
      <c r="C41" s="16"/>
      <c r="D41" s="16"/>
      <c r="E41" s="16"/>
      <c r="F41" s="16"/>
      <c r="G41" s="16"/>
      <c r="H41" s="16"/>
      <c r="I41" s="16"/>
    </row>
    <row r="42" spans="1:11" ht="42" customHeight="1" thickTop="1" thickBot="1" x14ac:dyDescent="0.3">
      <c r="A42" s="82" t="s">
        <v>56</v>
      </c>
      <c r="B42" s="17"/>
      <c r="C42" s="17"/>
      <c r="D42" s="17"/>
      <c r="E42" s="17"/>
      <c r="F42" s="17"/>
      <c r="G42" s="17"/>
      <c r="H42" s="18"/>
      <c r="I42" s="83">
        <f>I33+I38</f>
        <v>0</v>
      </c>
      <c r="J42" s="3"/>
      <c r="K42" s="1"/>
    </row>
    <row r="43" spans="1:11" ht="16.5" thickTop="1" thickBot="1" x14ac:dyDescent="0.3">
      <c r="A43" s="19"/>
      <c r="B43" s="20"/>
      <c r="C43" s="20"/>
      <c r="D43" s="20"/>
      <c r="E43" s="20"/>
      <c r="F43" s="20"/>
      <c r="G43" s="20"/>
      <c r="H43" s="21"/>
      <c r="I43" s="22"/>
      <c r="J43" s="3"/>
      <c r="K43" s="2"/>
    </row>
    <row r="44" spans="1:11" s="46" customFormat="1" x14ac:dyDescent="0.25">
      <c r="A44" s="84" t="s">
        <v>57</v>
      </c>
      <c r="B44" s="85"/>
      <c r="C44" s="85"/>
      <c r="D44" s="85"/>
      <c r="E44" s="85"/>
      <c r="F44" s="85"/>
      <c r="G44" s="85"/>
      <c r="H44" s="85"/>
      <c r="I44" s="86"/>
      <c r="J44" s="87"/>
      <c r="K44" s="87"/>
    </row>
    <row r="45" spans="1:11" s="46" customFormat="1" ht="15.75" thickBot="1" x14ac:dyDescent="0.3">
      <c r="A45" s="88" t="s">
        <v>13</v>
      </c>
      <c r="B45" s="89" t="s">
        <v>14</v>
      </c>
      <c r="C45" s="89"/>
      <c r="D45" s="89"/>
      <c r="E45" s="90"/>
      <c r="F45" s="89"/>
      <c r="G45" s="89"/>
      <c r="H45" s="89"/>
      <c r="I45" s="91" t="s">
        <v>15</v>
      </c>
    </row>
    <row r="46" spans="1:11" s="46" customFormat="1" ht="15.75" thickBot="1" x14ac:dyDescent="0.3">
      <c r="A46" s="88">
        <v>1</v>
      </c>
      <c r="B46" s="92" t="s">
        <v>16</v>
      </c>
      <c r="C46" s="92"/>
      <c r="D46" s="92"/>
      <c r="E46" s="90"/>
      <c r="F46" s="89"/>
      <c r="G46" s="89"/>
      <c r="H46" s="93"/>
      <c r="I46" s="94">
        <f>I22</f>
        <v>0</v>
      </c>
    </row>
    <row r="47" spans="1:11" s="46" customFormat="1" ht="15.75" thickBot="1" x14ac:dyDescent="0.3">
      <c r="A47" s="88">
        <v>2</v>
      </c>
      <c r="B47" s="92" t="s">
        <v>58</v>
      </c>
      <c r="C47" s="92"/>
      <c r="D47" s="92"/>
      <c r="E47" s="92"/>
      <c r="F47" s="92"/>
      <c r="G47" s="92"/>
      <c r="H47" s="95"/>
      <c r="I47" s="94">
        <f>I42</f>
        <v>0</v>
      </c>
    </row>
    <row r="48" spans="1:11" ht="15.75" thickBot="1" x14ac:dyDescent="0.3">
      <c r="A48" s="23"/>
      <c r="B48" s="24"/>
      <c r="C48" s="24"/>
      <c r="D48" s="24"/>
      <c r="E48" s="25"/>
      <c r="F48" s="24"/>
      <c r="G48" s="24"/>
      <c r="H48" s="24"/>
      <c r="I48" s="26"/>
    </row>
    <row r="49" spans="1:11" s="46" customFormat="1" ht="15" customHeight="1" thickBot="1" x14ac:dyDescent="0.3">
      <c r="A49" s="96"/>
      <c r="B49" s="97" t="s">
        <v>17</v>
      </c>
      <c r="C49" s="97"/>
      <c r="D49" s="97"/>
      <c r="E49" s="97"/>
      <c r="F49" s="97"/>
      <c r="G49" s="97"/>
      <c r="H49" s="98"/>
      <c r="I49" s="94">
        <f>I47+I46</f>
        <v>0</v>
      </c>
    </row>
    <row r="50" spans="1:11" s="4" customFormat="1" ht="15" customHeight="1" x14ac:dyDescent="0.25">
      <c r="A50" s="27"/>
      <c r="B50" s="28"/>
      <c r="C50" s="28"/>
      <c r="D50" s="28"/>
      <c r="E50" s="28"/>
      <c r="F50" s="28"/>
      <c r="G50" s="28"/>
      <c r="H50" s="28"/>
      <c r="I50" s="29"/>
    </row>
    <row r="51" spans="1:11" s="46" customFormat="1" ht="26.45" customHeight="1" x14ac:dyDescent="0.25">
      <c r="A51" s="101" t="s">
        <v>60</v>
      </c>
      <c r="B51" s="101"/>
      <c r="C51" s="101"/>
      <c r="D51" s="101"/>
      <c r="E51" s="101"/>
      <c r="F51" s="101"/>
      <c r="G51" s="101"/>
      <c r="H51" s="101"/>
      <c r="I51" s="101"/>
      <c r="J51" s="87"/>
      <c r="K51" s="87"/>
    </row>
    <row r="52" spans="1:11" s="46" customFormat="1" ht="14.45" customHeight="1" x14ac:dyDescent="0.25">
      <c r="A52" s="43" t="s">
        <v>12</v>
      </c>
      <c r="B52" s="44" t="s">
        <v>16</v>
      </c>
      <c r="C52" s="44"/>
      <c r="D52" s="44"/>
      <c r="E52" s="44"/>
      <c r="F52" s="44"/>
      <c r="G52" s="44"/>
      <c r="H52" s="44"/>
      <c r="I52" s="54"/>
    </row>
    <row r="53" spans="1:11" s="46" customFormat="1" ht="25.15" customHeight="1" x14ac:dyDescent="0.25">
      <c r="A53" s="43" t="s">
        <v>22</v>
      </c>
      <c r="B53" s="102" t="s">
        <v>61</v>
      </c>
      <c r="C53" s="102"/>
      <c r="D53" s="102"/>
      <c r="E53" s="102"/>
      <c r="F53" s="102"/>
      <c r="G53" s="102"/>
      <c r="H53" s="102"/>
      <c r="I53" s="103"/>
    </row>
    <row r="54" spans="1:11" s="46" customFormat="1" x14ac:dyDescent="0.25">
      <c r="A54" s="43"/>
      <c r="B54" s="54"/>
      <c r="C54" s="54"/>
      <c r="D54" s="54"/>
      <c r="E54" s="54"/>
      <c r="F54" s="47" t="s">
        <v>1</v>
      </c>
      <c r="G54" s="47"/>
      <c r="H54" s="47"/>
      <c r="I54" s="45"/>
    </row>
    <row r="55" spans="1:11" s="46" customFormat="1" ht="14.45" customHeight="1" x14ac:dyDescent="0.25">
      <c r="A55" s="43" t="s">
        <v>36</v>
      </c>
      <c r="B55" s="55" t="s">
        <v>3</v>
      </c>
      <c r="C55" s="55"/>
      <c r="D55" s="55"/>
      <c r="E55" s="55"/>
      <c r="F55" s="55"/>
      <c r="G55" s="55"/>
      <c r="H55" s="55"/>
      <c r="I55" s="55"/>
    </row>
    <row r="56" spans="1:11" ht="60" customHeight="1" x14ac:dyDescent="0.25">
      <c r="A56" s="5"/>
      <c r="B56" s="81" t="s">
        <v>4</v>
      </c>
      <c r="C56" s="81"/>
      <c r="D56" s="81"/>
      <c r="E56" s="81"/>
      <c r="F56" s="81"/>
      <c r="G56" s="81"/>
      <c r="H56" s="81"/>
      <c r="I56" s="7"/>
    </row>
    <row r="57" spans="1:11" ht="58.15" customHeight="1" x14ac:dyDescent="0.25">
      <c r="A57" s="5"/>
      <c r="B57" s="81" t="s">
        <v>5</v>
      </c>
      <c r="C57" s="81"/>
      <c r="D57" s="81"/>
      <c r="E57" s="81"/>
      <c r="F57" s="81"/>
      <c r="G57" s="81"/>
      <c r="H57" s="81"/>
      <c r="I57" s="7"/>
    </row>
    <row r="58" spans="1:11" ht="47.45" customHeight="1" x14ac:dyDescent="0.25">
      <c r="A58" s="5"/>
      <c r="B58" s="81" t="s">
        <v>6</v>
      </c>
      <c r="C58" s="81"/>
      <c r="D58" s="81"/>
      <c r="E58" s="81"/>
      <c r="F58" s="81"/>
      <c r="G58" s="81"/>
      <c r="H58" s="81"/>
      <c r="I58" s="7"/>
    </row>
    <row r="59" spans="1:11" ht="46.15" customHeight="1" thickBot="1" x14ac:dyDescent="0.3">
      <c r="A59" s="5"/>
      <c r="B59" s="81" t="s">
        <v>7</v>
      </c>
      <c r="C59" s="81"/>
      <c r="D59" s="81"/>
      <c r="E59" s="81"/>
      <c r="F59" s="81"/>
      <c r="G59" s="81"/>
      <c r="H59" s="81"/>
      <c r="I59" s="7"/>
    </row>
    <row r="60" spans="1:11" s="46" customFormat="1" ht="14.45" customHeight="1" thickBot="1" x14ac:dyDescent="0.3">
      <c r="A60" s="43"/>
      <c r="B60" s="50"/>
      <c r="C60" s="51">
        <v>1</v>
      </c>
      <c r="D60" s="50" t="s">
        <v>8</v>
      </c>
      <c r="E60" s="50"/>
      <c r="F60" s="52" t="s">
        <v>9</v>
      </c>
      <c r="G60" s="52"/>
      <c r="H60" s="52"/>
      <c r="I60" s="56"/>
    </row>
    <row r="61" spans="1:11" s="46" customFormat="1" x14ac:dyDescent="0.25">
      <c r="A61" s="43"/>
      <c r="B61" s="54"/>
      <c r="C61" s="54"/>
      <c r="D61" s="54"/>
      <c r="E61" s="54"/>
      <c r="F61" s="47" t="s">
        <v>1</v>
      </c>
      <c r="G61" s="47"/>
      <c r="H61" s="47"/>
      <c r="I61" s="45"/>
    </row>
    <row r="62" spans="1:11" s="46" customFormat="1" x14ac:dyDescent="0.25">
      <c r="A62" s="43" t="s">
        <v>37</v>
      </c>
      <c r="B62" s="55" t="s">
        <v>10</v>
      </c>
      <c r="C62" s="55"/>
      <c r="D62" s="55"/>
      <c r="E62" s="55"/>
      <c r="F62" s="55"/>
      <c r="G62" s="55"/>
      <c r="H62" s="55"/>
      <c r="I62" s="55"/>
    </row>
    <row r="63" spans="1:11" s="46" customFormat="1" ht="74.25" customHeight="1" thickBot="1" x14ac:dyDescent="0.3">
      <c r="A63" s="43"/>
      <c r="B63" s="81" t="s">
        <v>11</v>
      </c>
      <c r="C63" s="81"/>
      <c r="D63" s="81"/>
      <c r="E63" s="81"/>
      <c r="F63" s="81"/>
      <c r="G63" s="81"/>
      <c r="H63" s="81"/>
      <c r="I63" s="54"/>
    </row>
    <row r="64" spans="1:11" s="46" customFormat="1" ht="14.45" customHeight="1" thickBot="1" x14ac:dyDescent="0.3">
      <c r="A64" s="43"/>
      <c r="B64" s="50"/>
      <c r="C64" s="51">
        <v>1</v>
      </c>
      <c r="D64" s="50" t="s">
        <v>8</v>
      </c>
      <c r="E64" s="50"/>
      <c r="F64" s="52" t="s">
        <v>9</v>
      </c>
      <c r="G64" s="52"/>
      <c r="H64" s="52"/>
      <c r="I64" s="56"/>
    </row>
    <row r="65" spans="1:11" ht="14.45" customHeight="1" x14ac:dyDescent="0.25">
      <c r="A65" s="5"/>
      <c r="B65" s="10"/>
      <c r="C65" s="11"/>
      <c r="D65" s="10"/>
      <c r="E65" s="10"/>
      <c r="F65" s="31"/>
      <c r="G65" s="31"/>
      <c r="H65" s="31"/>
      <c r="I65" s="32"/>
    </row>
    <row r="66" spans="1:11" s="46" customFormat="1" ht="15.75" thickBot="1" x14ac:dyDescent="0.3">
      <c r="A66" s="104" t="s">
        <v>39</v>
      </c>
      <c r="B66" s="104"/>
      <c r="C66" s="104"/>
      <c r="D66" s="104"/>
      <c r="E66" s="104"/>
      <c r="F66" s="104"/>
      <c r="G66" s="104"/>
      <c r="H66" s="104"/>
      <c r="I66" s="45"/>
    </row>
    <row r="67" spans="1:11" s="46" customFormat="1" ht="25.15" customHeight="1" thickTop="1" x14ac:dyDescent="0.25">
      <c r="A67" s="105" t="s">
        <v>22</v>
      </c>
      <c r="B67" s="106" t="s">
        <v>61</v>
      </c>
      <c r="C67" s="107"/>
      <c r="D67" s="107"/>
      <c r="E67" s="107"/>
      <c r="F67" s="107"/>
      <c r="G67" s="107"/>
      <c r="H67" s="108"/>
      <c r="I67" s="109">
        <f>I60+I64</f>
        <v>0</v>
      </c>
      <c r="J67" s="110"/>
      <c r="K67" s="69"/>
    </row>
    <row r="68" spans="1:11" s="46" customFormat="1" ht="15" customHeight="1" thickBot="1" x14ac:dyDescent="0.3">
      <c r="A68" s="71"/>
      <c r="B68" s="71"/>
      <c r="C68" s="71"/>
      <c r="D68" s="71"/>
      <c r="E68" s="71"/>
      <c r="F68" s="71"/>
      <c r="G68" s="71"/>
      <c r="H68" s="72"/>
      <c r="I68" s="111"/>
      <c r="J68" s="110"/>
      <c r="K68" s="69"/>
    </row>
    <row r="69" spans="1:11" ht="14.45" customHeight="1" thickTop="1" x14ac:dyDescent="0.25">
      <c r="A69" s="5"/>
      <c r="B69" s="10"/>
      <c r="C69" s="11"/>
      <c r="D69" s="10"/>
      <c r="E69" s="10"/>
      <c r="F69" s="31"/>
      <c r="G69" s="31"/>
      <c r="H69" s="31"/>
      <c r="I69" s="32"/>
    </row>
    <row r="70" spans="1:11" s="46" customFormat="1" x14ac:dyDescent="0.25">
      <c r="A70" s="43" t="s">
        <v>40</v>
      </c>
      <c r="B70" s="55" t="s">
        <v>62</v>
      </c>
      <c r="C70" s="55"/>
      <c r="D70" s="55"/>
      <c r="E70" s="55"/>
      <c r="F70" s="55"/>
      <c r="G70" s="55"/>
      <c r="H70" s="55"/>
      <c r="I70" s="55"/>
    </row>
    <row r="71" spans="1:11" s="46" customFormat="1" ht="14.45" customHeight="1" x14ac:dyDescent="0.25">
      <c r="A71" s="43" t="s">
        <v>41</v>
      </c>
      <c r="B71" s="49" t="s">
        <v>28</v>
      </c>
      <c r="C71" s="49"/>
      <c r="D71" s="49"/>
      <c r="E71" s="49"/>
      <c r="F71" s="49"/>
      <c r="G71" s="49"/>
      <c r="H71" s="49"/>
      <c r="I71" s="75"/>
    </row>
    <row r="72" spans="1:11" s="46" customFormat="1" ht="34.5" customHeight="1" x14ac:dyDescent="0.25">
      <c r="A72" s="43" t="s">
        <v>42</v>
      </c>
      <c r="B72" s="49" t="s">
        <v>29</v>
      </c>
      <c r="C72" s="49"/>
      <c r="D72" s="49"/>
      <c r="E72" s="49"/>
      <c r="F72" s="49"/>
      <c r="G72" s="49"/>
      <c r="H72" s="49"/>
      <c r="I72" s="54"/>
    </row>
    <row r="73" spans="1:11" s="46" customFormat="1" ht="19.149999999999999" customHeight="1" x14ac:dyDescent="0.25">
      <c r="A73" s="43" t="s">
        <v>63</v>
      </c>
      <c r="B73" s="49" t="s">
        <v>31</v>
      </c>
      <c r="C73" s="49"/>
      <c r="D73" s="49"/>
      <c r="E73" s="49"/>
      <c r="F73" s="49"/>
      <c r="G73" s="49"/>
      <c r="H73" s="49"/>
      <c r="I73" s="76"/>
    </row>
    <row r="74" spans="1:11" ht="62.25" customHeight="1" x14ac:dyDescent="0.25">
      <c r="A74" s="5"/>
      <c r="B74" s="49" t="s">
        <v>64</v>
      </c>
      <c r="C74" s="49"/>
      <c r="D74" s="49"/>
      <c r="E74" s="49"/>
      <c r="F74" s="49"/>
      <c r="G74" s="49"/>
      <c r="H74" s="49"/>
      <c r="I74" s="9"/>
    </row>
    <row r="75" spans="1:11" ht="29.45" customHeight="1" x14ac:dyDescent="0.25">
      <c r="A75" s="5"/>
      <c r="B75" s="49" t="s">
        <v>32</v>
      </c>
      <c r="C75" s="49"/>
      <c r="D75" s="49"/>
      <c r="E75" s="49"/>
      <c r="F75" s="49"/>
      <c r="G75" s="49"/>
      <c r="H75" s="49"/>
      <c r="I75" s="9"/>
    </row>
    <row r="76" spans="1:11" ht="29.45" customHeight="1" thickBot="1" x14ac:dyDescent="0.3">
      <c r="A76" s="5"/>
      <c r="B76" s="49" t="s">
        <v>33</v>
      </c>
      <c r="C76" s="49"/>
      <c r="D76" s="49"/>
      <c r="E76" s="49"/>
      <c r="F76" s="49"/>
      <c r="G76" s="49"/>
      <c r="H76" s="49"/>
      <c r="I76" s="9"/>
    </row>
    <row r="77" spans="1:11" s="46" customFormat="1" ht="29.45" customHeight="1" thickBot="1" x14ac:dyDescent="0.3">
      <c r="A77" s="43"/>
      <c r="B77" s="47" t="s">
        <v>65</v>
      </c>
      <c r="C77" s="47"/>
      <c r="D77" s="47"/>
      <c r="E77" s="77"/>
      <c r="F77" s="78"/>
      <c r="G77" s="79" t="s">
        <v>20</v>
      </c>
      <c r="H77" s="77"/>
      <c r="I77" s="80">
        <f>F77*510</f>
        <v>0</v>
      </c>
    </row>
    <row r="78" spans="1:11" s="46" customFormat="1" ht="29.45" customHeight="1" x14ac:dyDescent="0.25">
      <c r="A78" s="43" t="s">
        <v>43</v>
      </c>
      <c r="B78" s="49" t="s">
        <v>35</v>
      </c>
      <c r="C78" s="49"/>
      <c r="D78" s="49"/>
      <c r="E78" s="49"/>
      <c r="F78" s="49"/>
      <c r="G78" s="49"/>
      <c r="H78" s="49"/>
      <c r="I78" s="76"/>
    </row>
    <row r="79" spans="1:11" ht="31.5" customHeight="1" x14ac:dyDescent="0.25">
      <c r="A79" s="5"/>
      <c r="B79" s="49" t="s">
        <v>66</v>
      </c>
      <c r="C79" s="49"/>
      <c r="D79" s="49"/>
      <c r="E79" s="49"/>
      <c r="F79" s="49"/>
      <c r="G79" s="49"/>
      <c r="H79" s="49"/>
      <c r="I79" s="9"/>
    </row>
    <row r="80" spans="1:11" ht="31.5" customHeight="1" x14ac:dyDescent="0.25">
      <c r="A80" s="5"/>
      <c r="B80" s="49" t="s">
        <v>32</v>
      </c>
      <c r="C80" s="49"/>
      <c r="D80" s="49"/>
      <c r="E80" s="49"/>
      <c r="F80" s="49"/>
      <c r="G80" s="49"/>
      <c r="H80" s="49"/>
      <c r="I80" s="9"/>
    </row>
    <row r="81" spans="1:11" ht="31.15" customHeight="1" thickBot="1" x14ac:dyDescent="0.3">
      <c r="A81" s="5"/>
      <c r="B81" s="49" t="s">
        <v>33</v>
      </c>
      <c r="C81" s="49"/>
      <c r="D81" s="49"/>
      <c r="E81" s="49"/>
      <c r="F81" s="49"/>
      <c r="G81" s="49"/>
      <c r="H81" s="49"/>
      <c r="I81" s="9"/>
    </row>
    <row r="82" spans="1:11" s="46" customFormat="1" ht="31.15" customHeight="1" thickBot="1" x14ac:dyDescent="0.3">
      <c r="A82" s="8"/>
      <c r="B82" s="47" t="s">
        <v>67</v>
      </c>
      <c r="C82" s="47"/>
      <c r="D82" s="47"/>
      <c r="E82" s="77"/>
      <c r="F82" s="78"/>
      <c r="G82" s="79" t="s">
        <v>20</v>
      </c>
      <c r="H82" s="77"/>
      <c r="I82" s="80">
        <f>F82*2050</f>
        <v>0</v>
      </c>
    </row>
    <row r="83" spans="1:11" x14ac:dyDescent="0.25">
      <c r="A83" s="8"/>
      <c r="B83" s="12"/>
      <c r="C83" s="12"/>
      <c r="D83" s="12"/>
      <c r="E83" s="12"/>
      <c r="F83" s="12"/>
      <c r="G83" s="12"/>
      <c r="H83" s="12"/>
      <c r="I83" s="12"/>
    </row>
    <row r="84" spans="1:11" s="46" customFormat="1" ht="14.45" customHeight="1" x14ac:dyDescent="0.25">
      <c r="A84" s="43" t="s">
        <v>68</v>
      </c>
      <c r="B84" s="112" t="s">
        <v>69</v>
      </c>
      <c r="C84" s="112"/>
      <c r="D84" s="112"/>
      <c r="E84" s="112"/>
      <c r="F84" s="112"/>
      <c r="G84" s="112"/>
      <c r="H84" s="112"/>
      <c r="I84" s="54"/>
    </row>
    <row r="85" spans="1:11" ht="73.5" customHeight="1" x14ac:dyDescent="0.25">
      <c r="A85" s="5"/>
      <c r="B85" s="102" t="s">
        <v>70</v>
      </c>
      <c r="C85" s="102"/>
      <c r="D85" s="102"/>
      <c r="E85" s="102"/>
      <c r="F85" s="102"/>
      <c r="G85" s="102"/>
      <c r="H85" s="102"/>
      <c r="I85" s="30"/>
    </row>
    <row r="86" spans="1:11" ht="36.6" customHeight="1" x14ac:dyDescent="0.25">
      <c r="A86" s="5"/>
      <c r="B86" s="49" t="s">
        <v>32</v>
      </c>
      <c r="C86" s="49"/>
      <c r="D86" s="49"/>
      <c r="E86" s="49"/>
      <c r="F86" s="49"/>
      <c r="G86" s="49"/>
      <c r="H86" s="49"/>
      <c r="I86" s="30"/>
    </row>
    <row r="87" spans="1:11" ht="33.75" customHeight="1" thickBot="1" x14ac:dyDescent="0.3">
      <c r="A87" s="5"/>
      <c r="B87" s="49" t="s">
        <v>33</v>
      </c>
      <c r="C87" s="49"/>
      <c r="D87" s="49"/>
      <c r="E87" s="49"/>
      <c r="F87" s="49"/>
      <c r="G87" s="49"/>
      <c r="H87" s="49"/>
      <c r="I87" s="30"/>
    </row>
    <row r="88" spans="1:11" s="46" customFormat="1" ht="25.9" customHeight="1" thickBot="1" x14ac:dyDescent="0.3">
      <c r="A88" s="43"/>
      <c r="B88" s="47" t="s">
        <v>71</v>
      </c>
      <c r="C88" s="47"/>
      <c r="D88" s="47"/>
      <c r="E88" s="47"/>
      <c r="F88" s="78"/>
      <c r="G88" s="79" t="s">
        <v>20</v>
      </c>
      <c r="H88" s="47"/>
      <c r="I88" s="80">
        <f>F88*210</f>
        <v>0</v>
      </c>
    </row>
    <row r="89" spans="1:11" ht="15.75" thickBot="1" x14ac:dyDescent="0.3">
      <c r="A89" s="15"/>
      <c r="B89" s="33"/>
      <c r="C89" s="33"/>
      <c r="D89" s="33"/>
      <c r="E89" s="33"/>
      <c r="F89" s="33"/>
      <c r="G89" s="33"/>
      <c r="H89" s="33"/>
      <c r="I89" s="33"/>
    </row>
    <row r="90" spans="1:11" s="46" customFormat="1" ht="21.6" customHeight="1" thickTop="1" x14ac:dyDescent="0.25">
      <c r="A90" s="113" t="s">
        <v>39</v>
      </c>
      <c r="B90" s="113"/>
      <c r="C90" s="113"/>
      <c r="D90" s="113"/>
      <c r="E90" s="113"/>
      <c r="F90" s="113"/>
      <c r="G90" s="114"/>
      <c r="H90" s="115"/>
      <c r="I90" s="116"/>
      <c r="J90" s="117"/>
      <c r="K90" s="87"/>
    </row>
    <row r="91" spans="1:11" s="46" customFormat="1" ht="21.6" customHeight="1" thickBot="1" x14ac:dyDescent="0.3">
      <c r="A91" s="118" t="s">
        <v>73</v>
      </c>
      <c r="B91" s="119" t="s">
        <v>72</v>
      </c>
      <c r="C91" s="120"/>
      <c r="D91" s="120"/>
      <c r="E91" s="120"/>
      <c r="F91" s="120"/>
      <c r="G91" s="120"/>
      <c r="H91" s="120"/>
      <c r="I91" s="121">
        <f>I88+I82+I77</f>
        <v>0</v>
      </c>
      <c r="J91" s="117"/>
      <c r="K91" s="87"/>
    </row>
    <row r="92" spans="1:11" ht="16.5" thickTop="1" thickBot="1" x14ac:dyDescent="0.3">
      <c r="A92" s="34"/>
      <c r="B92" s="12"/>
      <c r="C92" s="12"/>
      <c r="D92" s="12"/>
      <c r="E92" s="20"/>
      <c r="F92" s="35"/>
      <c r="G92" s="35"/>
      <c r="H92" s="35"/>
      <c r="I92" s="36"/>
    </row>
    <row r="93" spans="1:11" s="46" customFormat="1" x14ac:dyDescent="0.25">
      <c r="A93" s="84" t="s">
        <v>74</v>
      </c>
      <c r="B93" s="85"/>
      <c r="C93" s="85"/>
      <c r="D93" s="85"/>
      <c r="E93" s="85"/>
      <c r="F93" s="85"/>
      <c r="G93" s="85"/>
      <c r="H93" s="85"/>
      <c r="I93" s="86"/>
      <c r="J93" s="87"/>
      <c r="K93" s="87"/>
    </row>
    <row r="94" spans="1:11" s="46" customFormat="1" x14ac:dyDescent="0.25">
      <c r="A94" s="88"/>
      <c r="B94" s="89"/>
      <c r="C94" s="89"/>
      <c r="D94" s="89"/>
      <c r="E94" s="90"/>
      <c r="F94" s="89"/>
      <c r="G94" s="89"/>
      <c r="H94" s="89"/>
      <c r="I94" s="122"/>
    </row>
    <row r="95" spans="1:11" s="46" customFormat="1" ht="15.75" thickBot="1" x14ac:dyDescent="0.3">
      <c r="A95" s="88" t="s">
        <v>13</v>
      </c>
      <c r="B95" s="89" t="s">
        <v>14</v>
      </c>
      <c r="C95" s="89"/>
      <c r="D95" s="89"/>
      <c r="E95" s="90"/>
      <c r="F95" s="89"/>
      <c r="G95" s="89"/>
      <c r="H95" s="89"/>
      <c r="I95" s="91" t="s">
        <v>15</v>
      </c>
    </row>
    <row r="96" spans="1:11" s="46" customFormat="1" ht="15.75" thickBot="1" x14ac:dyDescent="0.3">
      <c r="A96" s="88" t="s">
        <v>44</v>
      </c>
      <c r="B96" s="92" t="s">
        <v>16</v>
      </c>
      <c r="C96" s="92"/>
      <c r="D96" s="92"/>
      <c r="E96" s="92"/>
      <c r="F96" s="92"/>
      <c r="G96" s="92"/>
      <c r="H96" s="95"/>
      <c r="I96" s="94">
        <f>I67</f>
        <v>0</v>
      </c>
    </row>
    <row r="97" spans="1:9" s="46" customFormat="1" ht="15.75" thickBot="1" x14ac:dyDescent="0.3">
      <c r="A97" s="88" t="s">
        <v>40</v>
      </c>
      <c r="B97" s="92" t="s">
        <v>72</v>
      </c>
      <c r="C97" s="92"/>
      <c r="D97" s="92"/>
      <c r="E97" s="92"/>
      <c r="F97" s="92"/>
      <c r="G97" s="92"/>
      <c r="H97" s="95"/>
      <c r="I97" s="94">
        <f>I91</f>
        <v>0</v>
      </c>
    </row>
    <row r="98" spans="1:9" s="46" customFormat="1" ht="15.75" thickBot="1" x14ac:dyDescent="0.3">
      <c r="A98" s="88"/>
      <c r="B98" s="89"/>
      <c r="C98" s="89"/>
      <c r="D98" s="89"/>
      <c r="E98" s="90"/>
      <c r="F98" s="89"/>
      <c r="G98" s="89"/>
      <c r="H98" s="89"/>
      <c r="I98" s="94"/>
    </row>
    <row r="99" spans="1:9" s="46" customFormat="1" ht="15" customHeight="1" thickBot="1" x14ac:dyDescent="0.3">
      <c r="A99" s="96"/>
      <c r="B99" s="97" t="s">
        <v>17</v>
      </c>
      <c r="C99" s="97"/>
      <c r="D99" s="97"/>
      <c r="E99" s="97"/>
      <c r="F99" s="97"/>
      <c r="G99" s="97"/>
      <c r="H99" s="98"/>
      <c r="I99" s="94">
        <f>I97+I96</f>
        <v>0</v>
      </c>
    </row>
    <row r="100" spans="1:9" ht="15.75" thickBot="1" x14ac:dyDescent="0.3">
      <c r="A100" s="15"/>
      <c r="B100" s="33"/>
      <c r="C100" s="33"/>
      <c r="D100" s="33"/>
      <c r="E100" s="16"/>
      <c r="F100" s="33"/>
      <c r="G100" s="33"/>
      <c r="H100" s="33"/>
      <c r="I100" s="37"/>
    </row>
    <row r="101" spans="1:9" ht="15.75" thickTop="1" x14ac:dyDescent="0.25">
      <c r="A101" s="5"/>
      <c r="B101" s="10"/>
      <c r="C101" s="10"/>
      <c r="D101" s="10"/>
      <c r="E101" s="10"/>
      <c r="F101" s="10"/>
      <c r="G101" s="10"/>
      <c r="H101" s="10"/>
      <c r="I101" s="30"/>
    </row>
    <row r="102" spans="1:9" s="46" customFormat="1" ht="17.45" customHeight="1" x14ac:dyDescent="0.25">
      <c r="A102" s="123" t="s">
        <v>45</v>
      </c>
      <c r="B102" s="123"/>
      <c r="C102" s="123"/>
      <c r="D102" s="123"/>
      <c r="E102" s="123"/>
      <c r="F102" s="123"/>
      <c r="G102" s="123"/>
      <c r="H102" s="123"/>
      <c r="I102" s="123"/>
    </row>
    <row r="103" spans="1:9" x14ac:dyDescent="0.25">
      <c r="A103" s="38"/>
      <c r="B103" s="39"/>
      <c r="C103" s="39"/>
      <c r="D103" s="39"/>
      <c r="E103" s="40"/>
      <c r="F103" s="39"/>
      <c r="G103" s="39"/>
      <c r="H103" s="39"/>
      <c r="I103" s="41"/>
    </row>
    <row r="104" spans="1:9" s="46" customFormat="1" ht="15.75" thickBot="1" x14ac:dyDescent="0.3">
      <c r="A104" s="124" t="s">
        <v>13</v>
      </c>
      <c r="B104" s="125" t="s">
        <v>14</v>
      </c>
      <c r="C104" s="125"/>
      <c r="D104" s="125"/>
      <c r="E104" s="126"/>
      <c r="F104" s="125"/>
      <c r="G104" s="125"/>
      <c r="H104" s="125"/>
      <c r="I104" s="127" t="s">
        <v>15</v>
      </c>
    </row>
    <row r="105" spans="1:9" s="46" customFormat="1" ht="15" customHeight="1" thickBot="1" x14ac:dyDescent="0.3">
      <c r="A105" s="124" t="s">
        <v>46</v>
      </c>
      <c r="B105" s="128" t="s">
        <v>75</v>
      </c>
      <c r="C105" s="128"/>
      <c r="D105" s="128"/>
      <c r="E105" s="128"/>
      <c r="F105" s="128"/>
      <c r="G105" s="128"/>
      <c r="H105" s="129"/>
      <c r="I105" s="130">
        <f>I49</f>
        <v>0</v>
      </c>
    </row>
    <row r="106" spans="1:9" s="46" customFormat="1" ht="15" customHeight="1" thickBot="1" x14ac:dyDescent="0.3">
      <c r="A106" s="124" t="s">
        <v>47</v>
      </c>
      <c r="B106" s="128" t="s">
        <v>76</v>
      </c>
      <c r="C106" s="128"/>
      <c r="D106" s="128"/>
      <c r="E106" s="128"/>
      <c r="F106" s="128"/>
      <c r="G106" s="128"/>
      <c r="H106" s="129"/>
      <c r="I106" s="130">
        <f>I99</f>
        <v>0</v>
      </c>
    </row>
    <row r="107" spans="1:9" s="46" customFormat="1" ht="15.75" thickBot="1" x14ac:dyDescent="0.3">
      <c r="A107" s="124"/>
      <c r="B107" s="125"/>
      <c r="C107" s="125"/>
      <c r="D107" s="125"/>
      <c r="E107" s="126"/>
      <c r="F107" s="125"/>
      <c r="G107" s="125"/>
      <c r="H107" s="125"/>
      <c r="I107" s="131"/>
    </row>
    <row r="108" spans="1:9" s="46" customFormat="1" ht="15" customHeight="1" thickBot="1" x14ac:dyDescent="0.3">
      <c r="A108" s="124"/>
      <c r="B108" s="132" t="s">
        <v>17</v>
      </c>
      <c r="C108" s="132"/>
      <c r="D108" s="132"/>
      <c r="E108" s="132"/>
      <c r="F108" s="132"/>
      <c r="G108" s="132"/>
      <c r="H108" s="133"/>
      <c r="I108" s="130">
        <f>+I106+I105</f>
        <v>0</v>
      </c>
    </row>
    <row r="109" spans="1:9" s="46" customFormat="1" ht="15.75" thickBot="1" x14ac:dyDescent="0.3">
      <c r="A109" s="124"/>
      <c r="B109" s="134" t="s">
        <v>18</v>
      </c>
      <c r="C109" s="134"/>
      <c r="D109" s="134"/>
      <c r="E109" s="126"/>
      <c r="F109" s="125"/>
      <c r="G109" s="125"/>
      <c r="H109" s="135"/>
      <c r="I109" s="136">
        <f>I108*0.19</f>
        <v>0</v>
      </c>
    </row>
    <row r="110" spans="1:9" s="46" customFormat="1" ht="16.5" thickTop="1" thickBot="1" x14ac:dyDescent="0.3">
      <c r="A110" s="124"/>
      <c r="B110" s="125" t="s">
        <v>19</v>
      </c>
      <c r="C110" s="125"/>
      <c r="D110" s="125"/>
      <c r="E110" s="126"/>
      <c r="F110" s="125"/>
      <c r="G110" s="125"/>
      <c r="H110" s="137"/>
      <c r="I110" s="138">
        <f>I109+I108</f>
        <v>0</v>
      </c>
    </row>
    <row r="111" spans="1:9" ht="15.75" thickTop="1" x14ac:dyDescent="0.25"/>
  </sheetData>
  <mergeCells count="123">
    <mergeCell ref="B80:H80"/>
    <mergeCell ref="B107:D107"/>
    <mergeCell ref="F107:H107"/>
    <mergeCell ref="B108:H108"/>
    <mergeCell ref="B109:D109"/>
    <mergeCell ref="F109:H109"/>
    <mergeCell ref="B110:D110"/>
    <mergeCell ref="F110:H110"/>
    <mergeCell ref="A102:I102"/>
    <mergeCell ref="B103:D103"/>
    <mergeCell ref="F103:H103"/>
    <mergeCell ref="B104:D104"/>
    <mergeCell ref="F104:H104"/>
    <mergeCell ref="B105:H105"/>
    <mergeCell ref="B106:H106"/>
    <mergeCell ref="B47:H47"/>
    <mergeCell ref="F54:H54"/>
    <mergeCell ref="B56:H56"/>
    <mergeCell ref="B57:H57"/>
    <mergeCell ref="B58:H58"/>
    <mergeCell ref="B59:H59"/>
    <mergeCell ref="B72:H72"/>
    <mergeCell ref="B73:H73"/>
    <mergeCell ref="B75:H75"/>
    <mergeCell ref="B74:H74"/>
    <mergeCell ref="A51:I51"/>
    <mergeCell ref="B48:D48"/>
    <mergeCell ref="F48:H48"/>
    <mergeCell ref="B49:H49"/>
    <mergeCell ref="B91:H91"/>
    <mergeCell ref="B96:H96"/>
    <mergeCell ref="B97:H97"/>
    <mergeCell ref="B52:H52"/>
    <mergeCell ref="A66:H66"/>
    <mergeCell ref="B76:H76"/>
    <mergeCell ref="B78:H78"/>
    <mergeCell ref="B79:H79"/>
    <mergeCell ref="B81:H81"/>
    <mergeCell ref="B84:H84"/>
    <mergeCell ref="B82:E82"/>
    <mergeCell ref="G82:H82"/>
    <mergeCell ref="B83:I83"/>
    <mergeCell ref="B55:I55"/>
    <mergeCell ref="B62:I62"/>
    <mergeCell ref="B86:H86"/>
    <mergeCell ref="B87:H87"/>
    <mergeCell ref="F64:H64"/>
    <mergeCell ref="I67:I68"/>
    <mergeCell ref="A68:H68"/>
    <mergeCell ref="B70:I70"/>
    <mergeCell ref="B71:H71"/>
    <mergeCell ref="B77:E77"/>
    <mergeCell ref="B45:D45"/>
    <mergeCell ref="F45:H45"/>
    <mergeCell ref="B46:D46"/>
    <mergeCell ref="F46:H46"/>
    <mergeCell ref="A44:I44"/>
    <mergeCell ref="A42:G42"/>
    <mergeCell ref="B32:H32"/>
    <mergeCell ref="B30:H30"/>
    <mergeCell ref="B35:H35"/>
    <mergeCell ref="B36:H36"/>
    <mergeCell ref="B37:H37"/>
    <mergeCell ref="B39:I39"/>
    <mergeCell ref="B25:I25"/>
    <mergeCell ref="B38:E38"/>
    <mergeCell ref="G38:H38"/>
    <mergeCell ref="B29:H29"/>
    <mergeCell ref="B31:H31"/>
    <mergeCell ref="B34:H34"/>
    <mergeCell ref="B9:H9"/>
    <mergeCell ref="B10:H10"/>
    <mergeCell ref="B11:H11"/>
    <mergeCell ref="B12:H12"/>
    <mergeCell ref="B8:H8"/>
    <mergeCell ref="B4:H4"/>
    <mergeCell ref="B26:H26"/>
    <mergeCell ref="B27:H27"/>
    <mergeCell ref="B28:H28"/>
    <mergeCell ref="B85:H85"/>
    <mergeCell ref="A82:A83"/>
    <mergeCell ref="F94:H94"/>
    <mergeCell ref="B95:D95"/>
    <mergeCell ref="F95:H95"/>
    <mergeCell ref="B92:D92"/>
    <mergeCell ref="F92:H92"/>
    <mergeCell ref="B89:I89"/>
    <mergeCell ref="A1:I1"/>
    <mergeCell ref="B6:H6"/>
    <mergeCell ref="A3:I3"/>
    <mergeCell ref="B22:H22"/>
    <mergeCell ref="F14:G14"/>
    <mergeCell ref="F15:H15"/>
    <mergeCell ref="B16:H16"/>
    <mergeCell ref="B17:H17"/>
    <mergeCell ref="A21:B21"/>
    <mergeCell ref="F19:G19"/>
    <mergeCell ref="F20:H20"/>
    <mergeCell ref="F21:H21"/>
    <mergeCell ref="I22:I23"/>
    <mergeCell ref="F7:H7"/>
    <mergeCell ref="A9:A12"/>
    <mergeCell ref="B100:D100"/>
    <mergeCell ref="F100:H100"/>
    <mergeCell ref="F13:H13"/>
    <mergeCell ref="F18:H18"/>
    <mergeCell ref="B99:H99"/>
    <mergeCell ref="B98:D98"/>
    <mergeCell ref="F98:H98"/>
    <mergeCell ref="A93:I93"/>
    <mergeCell ref="B94:D94"/>
    <mergeCell ref="A23:H23"/>
    <mergeCell ref="G33:H33"/>
    <mergeCell ref="B33:E33"/>
    <mergeCell ref="B88:E88"/>
    <mergeCell ref="G88:H88"/>
    <mergeCell ref="A90:G90"/>
    <mergeCell ref="B63:H63"/>
    <mergeCell ref="B67:H67"/>
    <mergeCell ref="G77:H77"/>
    <mergeCell ref="F60:H60"/>
    <mergeCell ref="F61:H61"/>
    <mergeCell ref="B53:H53"/>
  </mergeCells>
  <pageMargins left="0.23622047244094491" right="0.23622047244094491" top="0.74803149606299213" bottom="0.74803149606299213" header="0.31496062992125984" footer="0.31496062992125984"/>
  <pageSetup paperSize="9" orientation="portrait" r:id="rId1"/>
  <headerFooter>
    <oddHeader xml:space="preserve">&amp;LLIFE14/NAT/DE/000171 Auenamphibien&amp;CSeite &amp;P&amp;RAnlage 1 zur Ausschreibung AA C1-12 
Preisblatt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Müller</dc:creator>
  <cp:lastModifiedBy>Markus Richter</cp:lastModifiedBy>
  <cp:lastPrinted>2019-03-07T08:49:40Z</cp:lastPrinted>
  <dcterms:created xsi:type="dcterms:W3CDTF">2018-09-20T09:06:00Z</dcterms:created>
  <dcterms:modified xsi:type="dcterms:W3CDTF">2019-03-22T08:41:58Z</dcterms:modified>
</cp:coreProperties>
</file>