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nabunds.sharepoint.com/sites/Projekte-2123_LIFE_Auenamph/Freigegebene Dokumente/2123_LIFE_Auenamph/2123_LIFE_Auenamph/3Projektdurchführung/Vergabe/AA C.1-33_NABU 1/Vergabeunterlagen/"/>
    </mc:Choice>
  </mc:AlternateContent>
  <xr:revisionPtr revIDLastSave="0" documentId="8_{FCF9B19B-214F-4376-B5E7-EF04BF1D0345}" xr6:coauthVersionLast="47" xr6:coauthVersionMax="47" xr10:uidLastSave="{00000000-0000-0000-0000-000000000000}"/>
  <bookViews>
    <workbookView xWindow="-108" yWindow="-108" windowWidth="23256" windowHeight="12576" xr2:uid="{6F041743-C1EA-4EF7-B835-2226E5EBCE0D}"/>
  </bookViews>
  <sheets>
    <sheet name="LOS 1" sheetId="1" r:id="rId1"/>
  </sheets>
  <definedNames>
    <definedName name="_Hlk76999000" localSheetId="0">'LOS 1'!$J$136</definedName>
    <definedName name="_Hlk77146637" localSheetId="0">'LOS 1'!$A$99</definedName>
    <definedName name="_Hlk77146882" localSheetId="0">'LOS 1'!$I$132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1" l="1"/>
  <c r="G26" i="1"/>
  <c r="H26" i="1"/>
  <c r="D27" i="1"/>
  <c r="G27" i="1"/>
  <c r="H27" i="1"/>
  <c r="D28" i="1"/>
  <c r="H28" i="1" s="1"/>
  <c r="H31" i="1" s="1"/>
  <c r="H126" i="1" s="1"/>
  <c r="D29" i="1"/>
  <c r="G29" i="1"/>
  <c r="H29" i="1" s="1"/>
  <c r="D30" i="1"/>
  <c r="H30" i="1" s="1"/>
  <c r="G30" i="1"/>
  <c r="F61" i="1"/>
  <c r="D87" i="1"/>
  <c r="H87" i="1"/>
  <c r="D88" i="1"/>
  <c r="H88" i="1" s="1"/>
  <c r="D89" i="1"/>
  <c r="H89" i="1"/>
  <c r="D90" i="1"/>
  <c r="H90" i="1" s="1"/>
  <c r="D91" i="1"/>
  <c r="H91" i="1"/>
  <c r="D92" i="1"/>
  <c r="H92" i="1" s="1"/>
  <c r="D93" i="1"/>
  <c r="G93" i="1"/>
  <c r="H93" i="1"/>
  <c r="D94" i="1"/>
  <c r="H94" i="1" s="1"/>
  <c r="D95" i="1"/>
  <c r="H95" i="1"/>
  <c r="D96" i="1"/>
  <c r="H96" i="1" s="1"/>
  <c r="G112" i="1"/>
  <c r="H129" i="1" s="1"/>
  <c r="H125" i="1"/>
  <c r="H127" i="1"/>
  <c r="H130" i="1"/>
  <c r="H97" i="1" l="1"/>
  <c r="H128" i="1" s="1"/>
  <c r="H132" i="1"/>
  <c r="H134" i="1" l="1"/>
  <c r="H136" i="1"/>
</calcChain>
</file>

<file path=xl/sharedStrings.xml><?xml version="1.0" encoding="utf-8"?>
<sst xmlns="http://schemas.openxmlformats.org/spreadsheetml/2006/main" count="143" uniqueCount="94">
  <si>
    <t>NABU Niedersachsen, Marion Müller, Alleestraße 36, 30167 Hannover</t>
  </si>
  <si>
    <t xml:space="preserve">Bitte ein Exemplar ausgefüllt zurück an: </t>
  </si>
  <si>
    <t>Firmenstempel</t>
  </si>
  <si>
    <t>Datum, Unterschrift</t>
  </si>
  <si>
    <t>...............................................................</t>
  </si>
  <si>
    <t>- Gebietsbezogene Auskünfte erteilt Frau Thiergärtner Tel. 0176-70753762</t>
  </si>
  <si>
    <t>- Vor Beginn der Baumaßnahme findet eine Bauanlaufbesprechung statt</t>
  </si>
  <si>
    <t>- Nach dem Abtransport der Maschinen sind die benutzten Wege zu kontrollieren und ggf. zu reinigen und auszubessern. Für entstandene Schäden an den Wegen haftet der Verursacher.</t>
  </si>
  <si>
    <t>- Für den Bodentransport sind aufgrund des schwierigen Untergrunds geeignete landwirtschaftlichen Maschinen mit niedrigem Bodendruck (Trecker mit Anhänger, Dumper) zu verwenden. Der Transport erfolgt über die Grünlandflächen, befestigte Feldwege, Gemeinde/Kreis- und Landstraßen.</t>
  </si>
  <si>
    <t>- Die Flächen sind zum vorgesehenen Zeitpunkt der Bauausführung mit einem Kettenbagger in der Regel gut, jedoch nach stärkeren Niederschlägen schwierig befahrbar.</t>
  </si>
  <si>
    <t>- Es ist ein Kettenbagger mit ausreichend breiten Ketten zu verwenden.</t>
  </si>
  <si>
    <t>- Die Maßnahmen finden auf Naturschutzflächen statt, Schäden an der Grünlandvegetation sind möglichst zu vermeiden.</t>
  </si>
  <si>
    <t xml:space="preserve">- Die Maßnahme wird von einer/einem Bauleiter*in von Amphi International begleitet, den Anweisungen der Bauleiterin des Bauleiters ist Folge zu leisten. </t>
  </si>
  <si>
    <t>Weitere Hinweise:</t>
  </si>
  <si>
    <t>Endpreis:</t>
  </si>
  <si>
    <t xml:space="preserve"> </t>
  </si>
  <si>
    <t>Zzgl. 19% Ust.</t>
  </si>
  <si>
    <t>Zwischensumme</t>
  </si>
  <si>
    <t>Pos. 3.3. Sanierungen, Lieferung und Einbau einer Stahl-Rückschlagklappe</t>
  </si>
  <si>
    <t>Pos. 3.2. Sanierungen, Bodenaushub mit Transport</t>
  </si>
  <si>
    <t>Pos. 3.1. Maschineneinsatz Sanierungen (Bodentransport nur auf Fläche):</t>
  </si>
  <si>
    <t>Pos. 2.2. Neuanlagen, Bodenaushub mit Transport</t>
  </si>
  <si>
    <t>Pos. 2.1. Maschineneinsatz Neuanlagen (Bodentransport nur auf Fläche):</t>
  </si>
  <si>
    <t>Pos. 1 Baustelleneinrichtung:</t>
  </si>
  <si>
    <t xml:space="preserve">Kostenzusammenstellung: </t>
  </si>
  <si>
    <t>Lieferung und Einbau einer Stahl-Rückschlagklappe für ein Betonrohr (400er)</t>
  </si>
  <si>
    <t>Penkefitz, Graben 074-A</t>
  </si>
  <si>
    <t>Gesamtpreis (€) für Klappe</t>
  </si>
  <si>
    <t>Beschreibung</t>
  </si>
  <si>
    <t>Nr.</t>
  </si>
  <si>
    <t>Pos. 3.3. Sanierungen: Lieferung und Einbau einer Stahl-Rückschlagklappe:</t>
  </si>
  <si>
    <t>Transport von 1 m³ Boden über 1 km kostet: ________ €</t>
  </si>
  <si>
    <t xml:space="preserve">Bitte geben sie hier die Kosten für den Transport von 1 m³ Boden über eine Strecke von 1 km an: </t>
  </si>
  <si>
    <t>Summe</t>
  </si>
  <si>
    <t>10km</t>
  </si>
  <si>
    <t>01-078</t>
  </si>
  <si>
    <t>01-068</t>
  </si>
  <si>
    <t>01-067</t>
  </si>
  <si>
    <t>01-151A &amp; 01-151B</t>
  </si>
  <si>
    <t>01-150</t>
  </si>
  <si>
    <t>01-054</t>
  </si>
  <si>
    <t>01-049</t>
  </si>
  <si>
    <t>Gesamtpreis (€)</t>
  </si>
  <si>
    <t>Transportstrecke (km)</t>
  </si>
  <si>
    <t>Transportmenge (m³)</t>
  </si>
  <si>
    <r>
      <t xml:space="preserve">Zum Zeitpunkt der Ausschreibung liegt die endgültige Bodenannahmestelle noch nicht fest. Diese wird gemeinsam mit den Landwirten, die Boden annehmen und dem Dannenberger Deichverband zur Bauanlaufbesprechung festgelegt. Auf jeden Fall wird es sich jedoch dabei um Standorte innerhalb eines 10-km Radius um den Maßnahmenstandort handeln. Um eine Kalkulation zu ermöglichen kann von einem </t>
    </r>
    <r>
      <rPr>
        <b/>
        <sz val="10"/>
        <color theme="1"/>
        <rFont val="Arial"/>
        <family val="2"/>
      </rPr>
      <t xml:space="preserve">einfachen </t>
    </r>
    <r>
      <rPr>
        <sz val="10"/>
        <color theme="1"/>
        <rFont val="Arial"/>
        <family val="2"/>
      </rPr>
      <t>Fahrtweg von 10 km Länge ausgegangen werden. Die Abrechnung erfolgt nach tatsächlich transportiertem Kubikmeter und gefahrener Transportstrecke. Der Aushub wir in Pflanzen, Oberboden und Unterboden getrennt gelöst, geladen, abgefahren und abgeladen, dies ist im Gesamtpreis zu berücksichtigen.</t>
    </r>
  </si>
  <si>
    <t>Pos. 3.2. Sanierungen, Bodenaushub mit Transport:</t>
  </si>
  <si>
    <t>Die Abrechnung erfolgt nach tatsächlich geleisteten Stunden.</t>
  </si>
  <si>
    <t> 8</t>
  </si>
  <si>
    <t>01-149</t>
  </si>
  <si>
    <t>01-055</t>
  </si>
  <si>
    <t>01-135</t>
  </si>
  <si>
    <t>Gesamtpreis (€) für Teich</t>
  </si>
  <si>
    <t>GP (€)</t>
  </si>
  <si>
    <t>EP (€)</t>
  </si>
  <si>
    <t>Sonstige Arbeiten -Fällarbeiten und Flächen freimachen (Std.)</t>
  </si>
  <si>
    <t>Bagger (Std.)</t>
  </si>
  <si>
    <t>Pos 3.1. Maschineneinsatz Sanierungen (Bodentransport nur auf Fläche):</t>
  </si>
  <si>
    <t>Pos. 3 Gewässersanierungen</t>
  </si>
  <si>
    <t>Transport von 1m³ Boden über 1km kostet: ________ €</t>
  </si>
  <si>
    <t>01-077</t>
  </si>
  <si>
    <t>01-073</t>
  </si>
  <si>
    <t>01-072</t>
  </si>
  <si>
    <t>01-071</t>
  </si>
  <si>
    <t>01-070</t>
  </si>
  <si>
    <t>01-069</t>
  </si>
  <si>
    <t>01-133</t>
  </si>
  <si>
    <t>01-132</t>
  </si>
  <si>
    <t>01-131</t>
  </si>
  <si>
    <t>01-130</t>
  </si>
  <si>
    <t>01-129</t>
  </si>
  <si>
    <t>01-128</t>
  </si>
  <si>
    <t>01-127</t>
  </si>
  <si>
    <t>01-126</t>
  </si>
  <si>
    <r>
      <t xml:space="preserve">Zum Zeitpunkt der Ausschreibung liegt die endgültige Bodenannahmestelle noch nicht fest. Diese wird gemeinsam mit den Landwirten, die Boden annehmen und dem Dannenberger Deichverband zur Bauanlaufbesprechung festgelegt. Auf jeden Fall wird es sich jedoch dabei um Standorte innerhalb eines 10-km Radius um den Maßnahmenstandort handeln. Um eine Kalkulation zu ermöglichen kann von einem </t>
    </r>
    <r>
      <rPr>
        <b/>
        <sz val="10"/>
        <color theme="1"/>
        <rFont val="Arial"/>
        <family val="2"/>
      </rPr>
      <t>einfachen</t>
    </r>
    <r>
      <rPr>
        <sz val="10"/>
        <color theme="1"/>
        <rFont val="Arial"/>
        <family val="2"/>
      </rPr>
      <t xml:space="preserve"> Fahrtweg von 10 km Länge ausgegangen werden. Die Abrechnung erfolgt nach tatsächlich transportiertem Kubikmeter und gefahrener Transportstrecke. Der Aushub wir in Oberboden und Unterboden getrennt gelöst, geladen, abgefahren und abgeladen, dies ist im Gesamtpreis zu berücksichtigen.</t>
    </r>
  </si>
  <si>
    <t>Pos. 2.2. Neuanlagen, Bodenaushub mit Transport:</t>
  </si>
  <si>
    <t>Die Abrechnung erfolgt nach tatsächlichem Aufwand.</t>
  </si>
  <si>
    <t>01-134</t>
  </si>
  <si>
    <t>01-125</t>
  </si>
  <si>
    <t>Trecker mit Mulde 10m³ (Std.)</t>
  </si>
  <si>
    <t>Pos 2.1. Maschineneinsatz für Neuanlagen  (Bodentransport nur auf Fläche):</t>
  </si>
  <si>
    <t>Pos 2. Gewässerneuanlagen</t>
  </si>
  <si>
    <t>***Pauschalposition***</t>
  </si>
  <si>
    <t>nur. G.-Betrag</t>
  </si>
  <si>
    <t>Pauschal</t>
  </si>
  <si>
    <r>
      <rPr>
        <sz val="10"/>
        <color theme="1"/>
        <rFont val="Arial"/>
        <family val="2"/>
      </rPr>
      <t>Baustelle für die vertragsgemäße Durchführung der Bauleistung einrichten, unterhalten und betreiben für den Zeitraum der Bauausführung. Nach Ende der Arbeiten Baustelle von allen Geräten, Anlagen, Einrichtungen und dgl. räumen. Benutzte Wege und Flächen entsprechend dem ursprünglichen Zustand unter Wahrung der landschaftspflegerischen Belange ordnungsgemäß herrichten. Die Position beinhaltet ebenfalls das Umsetzen von Ausrüstung und Maschinen von einem Arbeitsstandort zum anderen. Die Lage der Arbeitsstandorte kann den Karten in der Anlage entnommen werden.</t>
    </r>
    <r>
      <rPr>
        <sz val="10"/>
        <color rgb="FFFF0000"/>
        <rFont val="Arial"/>
        <family val="2"/>
      </rPr>
      <t xml:space="preserve"> </t>
    </r>
  </si>
  <si>
    <t>Pos. 1. Baustelle einrichten, vorhalten und räumen</t>
  </si>
  <si>
    <t>Gewässerneuanlagen und -sanierungen in den Gemarkungen Penkefitz, Landsatz, Quickborn und Quickborn-Damnatz, Landkreis Lüchow-Dannenberg</t>
  </si>
  <si>
    <t>Projektgebiet NABU 1, Biosphärenreservat „Niedersächsische Elbtalaue“</t>
  </si>
  <si>
    <t>Leistungsverzeichnis/Preisblatt</t>
  </si>
  <si>
    <t>LOS 1</t>
  </si>
  <si>
    <t>Vergabe-Nr. C1-33</t>
  </si>
  <si>
    <t>Maßnahmennummer: C. 1</t>
  </si>
  <si>
    <t>Baumaßnahme: Life Auenamphibien, Life14/NAT/D/000171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</si>
</sst>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0" x14ac:knownFonts="1">
    <font>
      <sz val="11"/>
      <color theme="1"/>
      <name val="Calibri"/>
      <family val="2"/>
      <scheme val="minor"/>
    </font>
    <font>
      <sz val="11"/>
      <color theme="1"/>
      <name val="Calibri"/>
      <family val="2"/>
      <scheme val="minor"/>
    </font>
    <font>
      <sz val="11"/>
      <color rgb="FFFF0000"/>
      <name val="Arial"/>
      <family val="2"/>
    </font>
    <font>
      <sz val="10"/>
      <name val="Arial"/>
      <family val="2"/>
    </font>
    <font>
      <sz val="11"/>
      <name val="Calibri"/>
      <family val="2"/>
      <scheme val="minor"/>
    </font>
    <font>
      <sz val="11"/>
      <name val="Arial"/>
      <family val="2"/>
    </font>
    <font>
      <sz val="11"/>
      <color rgb="FF000000"/>
      <name val="Arial"/>
      <family val="2"/>
    </font>
    <font>
      <sz val="10"/>
      <color rgb="FF000000"/>
      <name val="Arial"/>
      <family val="2"/>
    </font>
    <font>
      <sz val="9"/>
      <color rgb="FF000000"/>
      <name val="Arial"/>
      <family val="2"/>
    </font>
    <font>
      <b/>
      <sz val="11"/>
      <color theme="1"/>
      <name val="Arial"/>
      <family val="2"/>
    </font>
    <font>
      <sz val="11"/>
      <color theme="1"/>
      <name val="Arial"/>
      <family val="2"/>
    </font>
    <font>
      <b/>
      <sz val="10"/>
      <color theme="1"/>
      <name val="Arial"/>
      <family val="2"/>
    </font>
    <font>
      <sz val="10"/>
      <color theme="1"/>
      <name val="Arial"/>
      <family val="2"/>
    </font>
    <font>
      <sz val="10"/>
      <color rgb="FFFF0000"/>
      <name val="Arial"/>
      <family val="2"/>
    </font>
    <font>
      <b/>
      <sz val="11"/>
      <color rgb="FF000000"/>
      <name val="Arial"/>
      <family val="2"/>
    </font>
    <font>
      <b/>
      <i/>
      <sz val="10"/>
      <color rgb="FFFF0000"/>
      <name val="Arial"/>
      <family val="2"/>
    </font>
    <font>
      <b/>
      <sz val="11"/>
      <color rgb="FFFF0000"/>
      <name val="Arial"/>
      <family val="2"/>
    </font>
    <font>
      <sz val="10"/>
      <color theme="1"/>
      <name val="Calibri"/>
      <family val="2"/>
      <scheme val="minor"/>
    </font>
    <font>
      <b/>
      <sz val="12"/>
      <color theme="1"/>
      <name val="Arial"/>
      <family val="2"/>
    </font>
    <font>
      <b/>
      <sz val="14"/>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0" fontId="2" fillId="0" borderId="0" xfId="0" applyFont="1"/>
    <xf numFmtId="49" fontId="2" fillId="0" borderId="0" xfId="0" applyNumberFormat="1" applyFont="1"/>
    <xf numFmtId="0" fontId="3" fillId="0" borderId="0" xfId="0" applyFont="1"/>
    <xf numFmtId="49" fontId="3" fillId="0" borderId="0" xfId="0" applyNumberFormat="1" applyFont="1"/>
    <xf numFmtId="49" fontId="3" fillId="0" borderId="0" xfId="0" applyNumberFormat="1" applyFont="1" applyAlignment="1">
      <alignment wrapText="1"/>
    </xf>
    <xf numFmtId="0" fontId="4" fillId="0" borderId="0" xfId="0" applyFont="1"/>
    <xf numFmtId="0" fontId="5" fillId="0" borderId="0" xfId="0" applyFont="1"/>
    <xf numFmtId="49" fontId="5" fillId="0" borderId="0" xfId="0" applyNumberFormat="1" applyFont="1"/>
    <xf numFmtId="44" fontId="5" fillId="2" borderId="1" xfId="1" applyFont="1" applyFill="1" applyBorder="1"/>
    <xf numFmtId="44" fontId="5" fillId="0" borderId="0" xfId="1" applyFont="1"/>
    <xf numFmtId="44" fontId="5" fillId="2" borderId="2" xfId="1" applyFont="1" applyFill="1" applyBorder="1"/>
    <xf numFmtId="49" fontId="5" fillId="0" borderId="0" xfId="0" applyNumberFormat="1" applyFont="1"/>
    <xf numFmtId="0" fontId="6" fillId="2" borderId="3" xfId="0" applyFont="1" applyFill="1" applyBorder="1" applyAlignment="1">
      <alignment vertical="center"/>
    </xf>
    <xf numFmtId="0" fontId="6" fillId="2" borderId="4" xfId="0" applyFont="1" applyFill="1" applyBorder="1" applyAlignment="1">
      <alignment vertical="center"/>
    </xf>
    <xf numFmtId="0" fontId="7" fillId="0" borderId="4" xfId="0" applyFont="1" applyBorder="1" applyAlignment="1">
      <alignment vertical="center" wrapText="1"/>
    </xf>
    <xf numFmtId="0" fontId="7" fillId="0" borderId="5" xfId="0" applyFont="1" applyBorder="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0" borderId="7" xfId="0" applyFont="1" applyBorder="1" applyAlignment="1">
      <alignmen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wrapText="1"/>
    </xf>
    <xf numFmtId="44" fontId="7" fillId="0" borderId="2" xfId="1" applyFont="1" applyBorder="1" applyAlignment="1">
      <alignment vertical="center"/>
    </xf>
    <xf numFmtId="0" fontId="2" fillId="0" borderId="2" xfId="0" applyFont="1" applyBorder="1"/>
    <xf numFmtId="0" fontId="7" fillId="0" borderId="2" xfId="0" applyFont="1" applyBorder="1" applyAlignment="1">
      <alignment horizontal="right" vertical="center"/>
    </xf>
    <xf numFmtId="3" fontId="7" fillId="0" borderId="2" xfId="0" applyNumberFormat="1" applyFont="1" applyBorder="1" applyAlignment="1">
      <alignment horizontal="right" vertical="center"/>
    </xf>
    <xf numFmtId="0" fontId="7" fillId="0" borderId="2" xfId="0" applyFont="1" applyBorder="1" applyAlignment="1">
      <alignment vertical="center"/>
    </xf>
    <xf numFmtId="0" fontId="7" fillId="0" borderId="2" xfId="0" applyFont="1" applyBorder="1" applyAlignment="1">
      <alignment vertical="center" wrapText="1"/>
    </xf>
    <xf numFmtId="0" fontId="7" fillId="3" borderId="2" xfId="0" applyFont="1" applyFill="1" applyBorder="1" applyAlignment="1">
      <alignment vertical="center" wrapText="1"/>
    </xf>
    <xf numFmtId="0" fontId="12" fillId="0" borderId="0" xfId="0" applyFont="1" applyAlignment="1">
      <alignment vertical="center" wrapText="1"/>
    </xf>
    <xf numFmtId="0" fontId="13" fillId="0" borderId="0" xfId="0" applyFont="1" applyAlignment="1">
      <alignment horizontal="right"/>
    </xf>
    <xf numFmtId="164" fontId="2" fillId="0" borderId="0" xfId="0" applyNumberFormat="1" applyFont="1"/>
    <xf numFmtId="0" fontId="12" fillId="0" borderId="0" xfId="0" applyFont="1" applyAlignment="1">
      <alignment vertical="center"/>
    </xf>
    <xf numFmtId="0" fontId="13" fillId="0" borderId="0" xfId="0" applyFont="1" applyAlignment="1">
      <alignment horizontal="left" vertical="top" wrapText="1"/>
    </xf>
    <xf numFmtId="44" fontId="7" fillId="2" borderId="9" xfId="1" applyFont="1" applyFill="1" applyBorder="1" applyAlignment="1">
      <alignment vertical="center"/>
    </xf>
    <xf numFmtId="0" fontId="7" fillId="0" borderId="9" xfId="0" applyFont="1" applyBorder="1" applyAlignment="1">
      <alignment vertical="center"/>
    </xf>
    <xf numFmtId="0" fontId="7" fillId="0" borderId="9" xfId="0" applyFont="1" applyBorder="1" applyAlignment="1">
      <alignment horizontal="right" vertical="center"/>
    </xf>
    <xf numFmtId="44" fontId="7" fillId="0" borderId="3" xfId="1" applyFont="1" applyBorder="1" applyAlignment="1">
      <alignment vertical="center"/>
    </xf>
    <xf numFmtId="0" fontId="7" fillId="0" borderId="4" xfId="0" applyFont="1" applyBorder="1" applyAlignment="1">
      <alignment vertical="center"/>
    </xf>
    <xf numFmtId="44" fontId="7" fillId="0" borderId="4" xfId="1" applyFont="1" applyBorder="1" applyAlignment="1">
      <alignment vertical="center"/>
    </xf>
    <xf numFmtId="0" fontId="7" fillId="0" borderId="4" xfId="0" applyFont="1" applyBorder="1" applyAlignment="1">
      <alignment horizontal="right" vertical="center"/>
    </xf>
    <xf numFmtId="0" fontId="7" fillId="0" borderId="5" xfId="0" applyFont="1" applyBorder="1" applyAlignment="1">
      <alignment vertical="center"/>
    </xf>
    <xf numFmtId="44" fontId="7" fillId="0" borderId="10" xfId="1" applyFont="1" applyBorder="1" applyAlignment="1">
      <alignment vertical="center"/>
    </xf>
    <xf numFmtId="0" fontId="7" fillId="0" borderId="2" xfId="0" applyFont="1" applyBorder="1" applyAlignment="1">
      <alignment vertical="center"/>
    </xf>
    <xf numFmtId="0" fontId="7" fillId="0" borderId="2" xfId="0" applyFont="1" applyBorder="1" applyAlignment="1">
      <alignment horizontal="right" vertical="center"/>
    </xf>
    <xf numFmtId="0" fontId="7" fillId="0" borderId="11" xfId="0" applyFont="1" applyBorder="1" applyAlignment="1">
      <alignment vertical="center"/>
    </xf>
    <xf numFmtId="0" fontId="7" fillId="0" borderId="11" xfId="0" applyFont="1" applyBorder="1" applyAlignment="1">
      <alignment vertical="center" wrapText="1"/>
    </xf>
    <xf numFmtId="0" fontId="7" fillId="3" borderId="6" xfId="0" applyFont="1" applyFill="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12" fillId="0" borderId="0" xfId="0" applyFont="1"/>
    <xf numFmtId="0" fontId="11" fillId="0" borderId="0" xfId="0" applyFont="1" applyAlignment="1">
      <alignment vertical="center"/>
    </xf>
    <xf numFmtId="0" fontId="10" fillId="0" borderId="0" xfId="0" applyFont="1"/>
    <xf numFmtId="0" fontId="10" fillId="0" borderId="0" xfId="0" applyFont="1" applyAlignment="1">
      <alignment horizontal="justify" vertical="center"/>
    </xf>
    <xf numFmtId="44" fontId="6" fillId="2" borderId="2" xfId="1" applyFont="1" applyFill="1" applyBorder="1" applyAlignment="1">
      <alignment vertical="center"/>
    </xf>
    <xf numFmtId="0" fontId="2" fillId="0" borderId="2" xfId="0" applyFont="1" applyBorder="1" applyAlignment="1">
      <alignment horizontal="right"/>
    </xf>
    <xf numFmtId="0" fontId="14" fillId="0" borderId="2" xfId="0" applyFont="1" applyBorder="1" applyAlignment="1">
      <alignment horizontal="right" vertical="center"/>
    </xf>
    <xf numFmtId="3" fontId="14" fillId="0" borderId="2" xfId="0" applyNumberFormat="1" applyFont="1" applyBorder="1" applyAlignment="1">
      <alignment horizontal="right" vertical="center"/>
    </xf>
    <xf numFmtId="0" fontId="14" fillId="0" borderId="2" xfId="0" applyFont="1" applyBorder="1" applyAlignment="1">
      <alignment vertical="center"/>
    </xf>
    <xf numFmtId="44" fontId="6" fillId="0" borderId="2" xfId="1" applyFont="1" applyBorder="1" applyAlignment="1">
      <alignment vertical="center"/>
    </xf>
    <xf numFmtId="0" fontId="6" fillId="0" borderId="2" xfId="0" applyFont="1" applyBorder="1" applyAlignment="1">
      <alignment horizontal="right" vertical="center"/>
    </xf>
    <xf numFmtId="0" fontId="6" fillId="0" borderId="2" xfId="0" applyFont="1" applyBorder="1" applyAlignment="1">
      <alignment vertical="center"/>
    </xf>
    <xf numFmtId="3" fontId="6" fillId="0" borderId="2" xfId="0" applyNumberFormat="1" applyFont="1" applyBorder="1" applyAlignment="1">
      <alignment horizontal="right" vertical="center"/>
    </xf>
    <xf numFmtId="0" fontId="15" fillId="0" borderId="0" xfId="0" applyFont="1" applyAlignment="1">
      <alignment vertical="center"/>
    </xf>
    <xf numFmtId="0" fontId="13" fillId="0" borderId="0" xfId="0" applyFont="1" applyAlignment="1">
      <alignment horizontal="left" vertical="center"/>
    </xf>
    <xf numFmtId="0" fontId="6" fillId="3" borderId="2" xfId="0" applyFont="1" applyFill="1" applyBorder="1" applyAlignment="1">
      <alignment vertical="center" wrapText="1"/>
    </xf>
    <xf numFmtId="0" fontId="7" fillId="0" borderId="2" xfId="0" applyFont="1" applyBorder="1" applyAlignment="1">
      <alignment vertical="center" wrapText="1"/>
    </xf>
    <xf numFmtId="0" fontId="16" fillId="0" borderId="0" xfId="0" applyFont="1"/>
    <xf numFmtId="49" fontId="16" fillId="0" borderId="0" xfId="0" applyNumberFormat="1" applyFont="1"/>
    <xf numFmtId="49" fontId="12" fillId="0" borderId="0" xfId="0" applyNumberFormat="1" applyFont="1" applyAlignment="1">
      <alignment vertical="top" wrapText="1"/>
    </xf>
    <xf numFmtId="49" fontId="12" fillId="0" borderId="0" xfId="0" applyNumberFormat="1" applyFont="1"/>
    <xf numFmtId="0" fontId="17" fillId="0" borderId="0" xfId="0" applyFont="1"/>
    <xf numFmtId="0" fontId="7" fillId="0" borderId="7" xfId="0" applyFont="1" applyBorder="1" applyAlignment="1">
      <alignment horizontal="center" vertical="center" wrapText="1"/>
    </xf>
    <xf numFmtId="0" fontId="9" fillId="0" borderId="0" xfId="0" applyFont="1" applyAlignment="1">
      <alignment horizontal="center" vertical="top" wrapText="1"/>
    </xf>
    <xf numFmtId="49" fontId="9" fillId="0" borderId="0" xfId="0" applyNumberFormat="1" applyFont="1"/>
    <xf numFmtId="49" fontId="10" fillId="0" borderId="0" xfId="0" applyNumberFormat="1" applyFont="1"/>
    <xf numFmtId="0" fontId="9" fillId="0" borderId="0" xfId="0" applyFont="1" applyAlignment="1">
      <alignment horizontal="center" vertical="top" wrapText="1"/>
    </xf>
    <xf numFmtId="44" fontId="10" fillId="2" borderId="2" xfId="1" applyFont="1" applyFill="1" applyBorder="1"/>
    <xf numFmtId="0" fontId="12" fillId="0" borderId="0" xfId="0" applyFont="1" applyAlignment="1">
      <alignment horizontal="center"/>
    </xf>
    <xf numFmtId="0" fontId="13" fillId="0" borderId="0" xfId="0" applyFont="1" applyAlignment="1">
      <alignment horizontal="left" vertical="center" wrapText="1"/>
    </xf>
    <xf numFmtId="0" fontId="13" fillId="0" borderId="0" xfId="0" applyFont="1" applyAlignment="1">
      <alignment horizontal="left" vertical="center" wrapText="1"/>
    </xf>
    <xf numFmtId="49" fontId="9" fillId="0" borderId="0" xfId="0" applyNumberFormat="1" applyFont="1"/>
    <xf numFmtId="0" fontId="9" fillId="0" borderId="0" xfId="0" applyFont="1" applyAlignment="1">
      <alignment wrapText="1"/>
    </xf>
    <xf numFmtId="0" fontId="9" fillId="0" borderId="0" xfId="0" applyFont="1" applyAlignment="1">
      <alignment wrapText="1"/>
    </xf>
    <xf numFmtId="0" fontId="18" fillId="0" borderId="0" xfId="0" applyFont="1" applyAlignment="1">
      <alignment vertical="center"/>
    </xf>
    <xf numFmtId="0" fontId="19" fillId="0" borderId="0" xfId="0" applyFont="1" applyAlignment="1">
      <alignment horizontal="center"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C0419-AB3F-4083-96F4-683D7060893F}">
  <dimension ref="A1:J155"/>
  <sheetViews>
    <sheetView tabSelected="1" topLeftCell="A136" zoomScaleNormal="100" workbookViewId="0">
      <selection activeCell="A144" sqref="A144:H144"/>
    </sheetView>
  </sheetViews>
  <sheetFormatPr baseColWidth="10" defaultRowHeight="14.4" x14ac:dyDescent="0.3"/>
  <cols>
    <col min="1" max="1" width="10.88671875" style="2" customWidth="1"/>
    <col min="2" max="2" width="7.5546875" style="1" customWidth="1"/>
    <col min="3" max="3" width="6.88671875" style="1" customWidth="1"/>
    <col min="4" max="4" width="7.88671875" style="1" customWidth="1"/>
    <col min="5" max="5" width="10.6640625" style="1" customWidth="1"/>
    <col min="6" max="6" width="12.109375" style="1" customWidth="1"/>
    <col min="7" max="7" width="11.5546875" style="1"/>
    <col min="8" max="8" width="15.21875" style="1" customWidth="1"/>
    <col min="9" max="9" width="7.6640625" customWidth="1"/>
  </cols>
  <sheetData>
    <row r="1" spans="1:9" x14ac:dyDescent="0.3">
      <c r="A1" s="78" t="s">
        <v>93</v>
      </c>
    </row>
    <row r="2" spans="1:9" x14ac:dyDescent="0.3">
      <c r="A2" s="78" t="s">
        <v>92</v>
      </c>
    </row>
    <row r="3" spans="1:9" x14ac:dyDescent="0.3">
      <c r="A3" s="78" t="s">
        <v>91</v>
      </c>
    </row>
    <row r="4" spans="1:9" x14ac:dyDescent="0.3">
      <c r="A4" s="77" t="s">
        <v>90</v>
      </c>
    </row>
    <row r="6" spans="1:9" ht="17.399999999999999" customHeight="1" x14ac:dyDescent="0.3">
      <c r="A6" s="88" t="s">
        <v>89</v>
      </c>
      <c r="B6" s="88"/>
      <c r="C6" s="88"/>
      <c r="D6" s="88"/>
      <c r="E6" s="88"/>
      <c r="F6" s="88"/>
      <c r="G6" s="88"/>
      <c r="H6" s="88"/>
    </row>
    <row r="8" spans="1:9" ht="15.6" x14ac:dyDescent="0.3">
      <c r="A8" s="87" t="s">
        <v>88</v>
      </c>
      <c r="B8" s="87"/>
      <c r="C8" s="87"/>
      <c r="D8" s="87"/>
      <c r="E8" s="87"/>
      <c r="F8" s="87"/>
      <c r="G8" s="87"/>
      <c r="H8" s="87"/>
    </row>
    <row r="9" spans="1:9" ht="28.8" customHeight="1" x14ac:dyDescent="0.3">
      <c r="A9" s="86" t="s">
        <v>87</v>
      </c>
      <c r="B9" s="86"/>
      <c r="C9" s="86"/>
      <c r="D9" s="86"/>
      <c r="E9" s="86"/>
      <c r="F9" s="86"/>
      <c r="G9" s="86"/>
      <c r="H9" s="86"/>
    </row>
    <row r="10" spans="1:9" ht="14.4" customHeight="1" x14ac:dyDescent="0.3">
      <c r="A10" s="85"/>
      <c r="B10" s="85"/>
      <c r="C10" s="85"/>
      <c r="D10" s="85"/>
      <c r="E10" s="85"/>
      <c r="F10" s="85"/>
      <c r="G10" s="85"/>
      <c r="H10" s="85"/>
    </row>
    <row r="11" spans="1:9" x14ac:dyDescent="0.3">
      <c r="A11" s="78"/>
      <c r="B11" s="55"/>
      <c r="C11" s="55"/>
      <c r="D11" s="55"/>
      <c r="E11" s="55"/>
      <c r="F11" s="55"/>
      <c r="G11" s="55"/>
      <c r="H11" s="55"/>
    </row>
    <row r="12" spans="1:9" x14ac:dyDescent="0.3">
      <c r="A12" s="84" t="s">
        <v>86</v>
      </c>
      <c r="B12" s="84"/>
      <c r="C12" s="84"/>
      <c r="D12" s="84"/>
      <c r="E12" s="84"/>
      <c r="F12" s="84"/>
      <c r="G12" s="84"/>
      <c r="H12" s="84"/>
      <c r="I12" s="84"/>
    </row>
    <row r="14" spans="1:9" ht="87" customHeight="1" x14ac:dyDescent="0.3">
      <c r="A14" s="83" t="s">
        <v>85</v>
      </c>
      <c r="B14" s="83"/>
      <c r="C14" s="83"/>
      <c r="D14" s="83"/>
      <c r="E14" s="83"/>
      <c r="F14" s="83"/>
      <c r="G14" s="83"/>
      <c r="H14" s="83"/>
      <c r="I14" s="82"/>
    </row>
    <row r="15" spans="1:9" ht="14.4" customHeight="1" x14ac:dyDescent="0.3">
      <c r="B15" s="82"/>
      <c r="C15" s="82"/>
      <c r="D15" s="82"/>
      <c r="E15" s="82"/>
      <c r="F15" s="82"/>
      <c r="G15" s="82"/>
      <c r="H15" s="82"/>
      <c r="I15" s="82"/>
    </row>
    <row r="16" spans="1:9" x14ac:dyDescent="0.3">
      <c r="A16" s="78"/>
      <c r="B16" s="55"/>
      <c r="C16" s="55"/>
      <c r="D16" s="81">
        <v>1</v>
      </c>
      <c r="E16" s="53" t="s">
        <v>84</v>
      </c>
      <c r="F16" s="53" t="s">
        <v>83</v>
      </c>
      <c r="G16" s="55"/>
      <c r="H16" s="80"/>
    </row>
    <row r="17" spans="1:8" x14ac:dyDescent="0.3">
      <c r="A17" s="78"/>
      <c r="B17" s="55"/>
      <c r="C17" s="55"/>
      <c r="D17" s="55"/>
      <c r="E17" s="55"/>
      <c r="F17" s="55"/>
      <c r="G17" s="55"/>
      <c r="H17" s="55"/>
    </row>
    <row r="18" spans="1:8" ht="15" customHeight="1" x14ac:dyDescent="0.3">
      <c r="A18" s="78"/>
      <c r="B18" s="55"/>
      <c r="C18" s="55"/>
      <c r="D18" s="55"/>
      <c r="E18" s="55"/>
      <c r="F18" s="79" t="s">
        <v>82</v>
      </c>
      <c r="G18" s="79"/>
      <c r="H18" s="79"/>
    </row>
    <row r="19" spans="1:8" ht="15" customHeight="1" x14ac:dyDescent="0.3">
      <c r="A19" s="78"/>
      <c r="B19" s="55"/>
      <c r="C19" s="55"/>
      <c r="D19" s="55"/>
      <c r="E19" s="55"/>
      <c r="F19" s="76"/>
      <c r="G19" s="76"/>
      <c r="H19" s="76"/>
    </row>
    <row r="20" spans="1:8" ht="15" customHeight="1" x14ac:dyDescent="0.3">
      <c r="A20" s="78"/>
      <c r="B20" s="55"/>
      <c r="C20" s="55"/>
      <c r="D20" s="55"/>
      <c r="E20" s="55"/>
      <c r="F20" s="76"/>
      <c r="G20" s="76"/>
      <c r="H20" s="76"/>
    </row>
    <row r="21" spans="1:8" ht="15" customHeight="1" x14ac:dyDescent="0.3">
      <c r="A21" s="22" t="s">
        <v>81</v>
      </c>
      <c r="B21" s="55"/>
      <c r="C21" s="55"/>
      <c r="D21" s="55"/>
      <c r="E21" s="55"/>
      <c r="F21" s="76"/>
      <c r="G21" s="76"/>
      <c r="H21" s="76"/>
    </row>
    <row r="22" spans="1:8" ht="15" customHeight="1" x14ac:dyDescent="0.3">
      <c r="A22" s="78"/>
      <c r="B22" s="55"/>
      <c r="C22" s="55"/>
      <c r="D22" s="55"/>
      <c r="E22" s="55"/>
      <c r="F22" s="76"/>
      <c r="G22" s="76"/>
      <c r="H22" s="76"/>
    </row>
    <row r="23" spans="1:8" ht="15" customHeight="1" x14ac:dyDescent="0.3">
      <c r="A23" s="77" t="s">
        <v>80</v>
      </c>
      <c r="B23" s="55"/>
      <c r="C23" s="55"/>
      <c r="D23" s="55"/>
      <c r="E23" s="55"/>
      <c r="F23" s="76"/>
      <c r="G23" s="76"/>
      <c r="H23" s="76"/>
    </row>
    <row r="24" spans="1:8" ht="15" customHeight="1" thickBot="1" x14ac:dyDescent="0.35">
      <c r="A24" s="23"/>
      <c r="B24" s="55"/>
      <c r="C24" s="55"/>
      <c r="D24" s="55"/>
      <c r="E24" s="55"/>
      <c r="F24" s="55"/>
      <c r="G24" s="55"/>
      <c r="H24" s="55"/>
    </row>
    <row r="25" spans="1:8" s="74" customFormat="1" ht="43.8" customHeight="1" x14ac:dyDescent="0.3">
      <c r="A25" s="52" t="s">
        <v>29</v>
      </c>
      <c r="B25" s="51" t="s">
        <v>56</v>
      </c>
      <c r="C25" s="75" t="s">
        <v>54</v>
      </c>
      <c r="D25" s="75" t="s">
        <v>53</v>
      </c>
      <c r="E25" s="51" t="s">
        <v>79</v>
      </c>
      <c r="F25" s="75" t="s">
        <v>54</v>
      </c>
      <c r="G25" s="75" t="s">
        <v>53</v>
      </c>
      <c r="H25" s="50" t="s">
        <v>52</v>
      </c>
    </row>
    <row r="26" spans="1:8" ht="15" customHeight="1" x14ac:dyDescent="0.3">
      <c r="A26" s="48" t="s">
        <v>78</v>
      </c>
      <c r="B26" s="47">
        <v>20</v>
      </c>
      <c r="C26" s="25"/>
      <c r="D26" s="25">
        <f>B26*C26</f>
        <v>0</v>
      </c>
      <c r="E26" s="47">
        <v>5</v>
      </c>
      <c r="F26" s="25"/>
      <c r="G26" s="25">
        <f>E26*F26</f>
        <v>0</v>
      </c>
      <c r="H26" s="45">
        <f>D26+G26</f>
        <v>0</v>
      </c>
    </row>
    <row r="27" spans="1:8" ht="15" customHeight="1" x14ac:dyDescent="0.3">
      <c r="A27" s="48" t="s">
        <v>66</v>
      </c>
      <c r="B27" s="47">
        <v>7</v>
      </c>
      <c r="C27" s="25"/>
      <c r="D27" s="25">
        <f>B27*C27</f>
        <v>0</v>
      </c>
      <c r="E27" s="47">
        <v>5</v>
      </c>
      <c r="F27" s="25"/>
      <c r="G27" s="25">
        <f>E27*F27</f>
        <v>0</v>
      </c>
      <c r="H27" s="45">
        <f>D27+G27</f>
        <v>0</v>
      </c>
    </row>
    <row r="28" spans="1:8" ht="15" customHeight="1" x14ac:dyDescent="0.3">
      <c r="A28" s="48" t="s">
        <v>77</v>
      </c>
      <c r="B28" s="47">
        <v>7</v>
      </c>
      <c r="C28" s="25"/>
      <c r="D28" s="25">
        <f>B28*C28</f>
        <v>0</v>
      </c>
      <c r="E28" s="46"/>
      <c r="F28" s="25"/>
      <c r="G28" s="25"/>
      <c r="H28" s="45">
        <f>D28+G28</f>
        <v>0</v>
      </c>
    </row>
    <row r="29" spans="1:8" ht="15" customHeight="1" x14ac:dyDescent="0.3">
      <c r="A29" s="48" t="s">
        <v>64</v>
      </c>
      <c r="B29" s="47">
        <v>11</v>
      </c>
      <c r="C29" s="25"/>
      <c r="D29" s="25">
        <f>B29*C29</f>
        <v>0</v>
      </c>
      <c r="E29" s="47">
        <v>10</v>
      </c>
      <c r="F29" s="25"/>
      <c r="G29" s="25">
        <f>E29*F29</f>
        <v>0</v>
      </c>
      <c r="H29" s="45">
        <f>D29+G29</f>
        <v>0</v>
      </c>
    </row>
    <row r="30" spans="1:8" ht="15" customHeight="1" thickBot="1" x14ac:dyDescent="0.35">
      <c r="A30" s="44" t="s">
        <v>60</v>
      </c>
      <c r="B30" s="43">
        <v>13</v>
      </c>
      <c r="C30" s="42"/>
      <c r="D30" s="42">
        <f>B30*C30</f>
        <v>0</v>
      </c>
      <c r="E30" s="43">
        <v>10</v>
      </c>
      <c r="F30" s="42"/>
      <c r="G30" s="42">
        <f>E30*F30</f>
        <v>0</v>
      </c>
      <c r="H30" s="40">
        <f>D30+G30</f>
        <v>0</v>
      </c>
    </row>
    <row r="31" spans="1:8" ht="15" customHeight="1" x14ac:dyDescent="0.3">
      <c r="A31" s="38" t="s">
        <v>33</v>
      </c>
      <c r="B31" s="39">
        <v>58</v>
      </c>
      <c r="C31" s="38"/>
      <c r="D31" s="38"/>
      <c r="E31" s="39">
        <v>25</v>
      </c>
      <c r="F31" s="38"/>
      <c r="G31" s="38"/>
      <c r="H31" s="37">
        <f>SUM(H26:H30)</f>
        <v>0</v>
      </c>
    </row>
    <row r="32" spans="1:8" ht="15" customHeight="1" x14ac:dyDescent="0.3">
      <c r="A32" s="23"/>
      <c r="B32" s="55"/>
      <c r="C32" s="55"/>
      <c r="D32" s="55"/>
      <c r="E32" s="55"/>
      <c r="F32" s="55"/>
      <c r="G32" s="55"/>
      <c r="H32" s="55"/>
    </row>
    <row r="33" spans="1:8" x14ac:dyDescent="0.3">
      <c r="A33" s="73" t="s">
        <v>76</v>
      </c>
    </row>
    <row r="34" spans="1:8" x14ac:dyDescent="0.3">
      <c r="D34" s="70"/>
    </row>
    <row r="35" spans="1:8" x14ac:dyDescent="0.3">
      <c r="D35" s="70"/>
    </row>
    <row r="36" spans="1:8" x14ac:dyDescent="0.3">
      <c r="D36" s="70"/>
    </row>
    <row r="37" spans="1:8" x14ac:dyDescent="0.3">
      <c r="D37" s="70"/>
    </row>
    <row r="38" spans="1:8" x14ac:dyDescent="0.3">
      <c r="D38" s="70"/>
    </row>
    <row r="39" spans="1:8" x14ac:dyDescent="0.3">
      <c r="D39" s="70"/>
    </row>
    <row r="40" spans="1:8" x14ac:dyDescent="0.3">
      <c r="D40" s="70"/>
    </row>
    <row r="41" spans="1:8" x14ac:dyDescent="0.3">
      <c r="D41" s="70"/>
    </row>
    <row r="42" spans="1:8" x14ac:dyDescent="0.3">
      <c r="A42" s="22" t="s">
        <v>75</v>
      </c>
      <c r="D42" s="70"/>
    </row>
    <row r="44" spans="1:8" ht="108" customHeight="1" x14ac:dyDescent="0.3">
      <c r="A44" s="72" t="s">
        <v>74</v>
      </c>
      <c r="B44" s="72"/>
      <c r="C44" s="72"/>
      <c r="D44" s="72"/>
      <c r="E44" s="72"/>
      <c r="F44" s="72"/>
      <c r="G44" s="72"/>
      <c r="H44" s="72"/>
    </row>
    <row r="45" spans="1:8" x14ac:dyDescent="0.3">
      <c r="A45" s="71"/>
      <c r="B45" s="70"/>
    </row>
    <row r="46" spans="1:8" ht="34.200000000000003" customHeight="1" x14ac:dyDescent="0.3">
      <c r="A46" s="69" t="s">
        <v>29</v>
      </c>
      <c r="B46" s="30" t="s">
        <v>44</v>
      </c>
      <c r="C46" s="30"/>
      <c r="D46" s="30" t="s">
        <v>43</v>
      </c>
      <c r="E46" s="30"/>
      <c r="F46" s="68" t="s">
        <v>42</v>
      </c>
    </row>
    <row r="47" spans="1:8" x14ac:dyDescent="0.3">
      <c r="A47" s="64" t="s">
        <v>73</v>
      </c>
      <c r="B47" s="63">
        <v>180</v>
      </c>
      <c r="C47" s="63"/>
      <c r="D47" s="63" t="s">
        <v>34</v>
      </c>
      <c r="E47" s="63"/>
      <c r="F47" s="62"/>
    </row>
    <row r="48" spans="1:8" x14ac:dyDescent="0.3">
      <c r="A48" s="64" t="s">
        <v>72</v>
      </c>
      <c r="B48" s="63">
        <v>370</v>
      </c>
      <c r="C48" s="63"/>
      <c r="D48" s="63" t="s">
        <v>34</v>
      </c>
      <c r="E48" s="63"/>
      <c r="F48" s="62"/>
    </row>
    <row r="49" spans="1:8" x14ac:dyDescent="0.3">
      <c r="A49" s="64" t="s">
        <v>71</v>
      </c>
      <c r="B49" s="63">
        <v>600</v>
      </c>
      <c r="C49" s="63"/>
      <c r="D49" s="63" t="s">
        <v>34</v>
      </c>
      <c r="E49" s="63"/>
      <c r="F49" s="62"/>
    </row>
    <row r="50" spans="1:8" x14ac:dyDescent="0.3">
      <c r="A50" s="64" t="s">
        <v>70</v>
      </c>
      <c r="B50" s="63">
        <v>300</v>
      </c>
      <c r="C50" s="63"/>
      <c r="D50" s="63" t="s">
        <v>34</v>
      </c>
      <c r="E50" s="63"/>
      <c r="F50" s="62"/>
    </row>
    <row r="51" spans="1:8" x14ac:dyDescent="0.3">
      <c r="A51" s="64" t="s">
        <v>69</v>
      </c>
      <c r="B51" s="65">
        <v>1500</v>
      </c>
      <c r="C51" s="63"/>
      <c r="D51" s="63" t="s">
        <v>34</v>
      </c>
      <c r="E51" s="63"/>
      <c r="F51" s="62"/>
    </row>
    <row r="52" spans="1:8" x14ac:dyDescent="0.3">
      <c r="A52" s="64" t="s">
        <v>68</v>
      </c>
      <c r="B52" s="63">
        <v>470</v>
      </c>
      <c r="C52" s="63"/>
      <c r="D52" s="63" t="s">
        <v>34</v>
      </c>
      <c r="E52" s="63"/>
      <c r="F52" s="62"/>
    </row>
    <row r="53" spans="1:8" x14ac:dyDescent="0.3">
      <c r="A53" s="64" t="s">
        <v>67</v>
      </c>
      <c r="B53" s="65">
        <v>1600</v>
      </c>
      <c r="C53" s="63"/>
      <c r="D53" s="63" t="s">
        <v>34</v>
      </c>
      <c r="E53" s="63"/>
      <c r="F53" s="62"/>
    </row>
    <row r="54" spans="1:8" x14ac:dyDescent="0.3">
      <c r="A54" s="64" t="s">
        <v>66</v>
      </c>
      <c r="B54" s="63">
        <v>800</v>
      </c>
      <c r="C54" s="63"/>
      <c r="D54" s="63" t="s">
        <v>34</v>
      </c>
      <c r="E54" s="63"/>
      <c r="F54" s="62"/>
    </row>
    <row r="55" spans="1:8" x14ac:dyDescent="0.3">
      <c r="A55" s="64" t="s">
        <v>65</v>
      </c>
      <c r="B55" s="63">
        <v>600</v>
      </c>
      <c r="C55" s="63"/>
      <c r="D55" s="63" t="s">
        <v>34</v>
      </c>
      <c r="E55" s="63"/>
      <c r="F55" s="62"/>
    </row>
    <row r="56" spans="1:8" x14ac:dyDescent="0.3">
      <c r="A56" s="64" t="s">
        <v>64</v>
      </c>
      <c r="B56" s="63">
        <v>560</v>
      </c>
      <c r="C56" s="63"/>
      <c r="D56" s="63" t="s">
        <v>34</v>
      </c>
      <c r="E56" s="63"/>
      <c r="F56" s="62"/>
    </row>
    <row r="57" spans="1:8" x14ac:dyDescent="0.3">
      <c r="A57" s="64" t="s">
        <v>63</v>
      </c>
      <c r="B57" s="63">
        <v>740</v>
      </c>
      <c r="C57" s="63"/>
      <c r="D57" s="63" t="s">
        <v>34</v>
      </c>
      <c r="E57" s="63"/>
      <c r="F57" s="62"/>
      <c r="G57" s="67"/>
    </row>
    <row r="58" spans="1:8" x14ac:dyDescent="0.3">
      <c r="A58" s="64" t="s">
        <v>62</v>
      </c>
      <c r="B58" s="63">
        <v>900</v>
      </c>
      <c r="C58" s="63"/>
      <c r="D58" s="63" t="s">
        <v>34</v>
      </c>
      <c r="E58" s="63"/>
      <c r="F58" s="62"/>
      <c r="G58" s="66"/>
    </row>
    <row r="59" spans="1:8" x14ac:dyDescent="0.3">
      <c r="A59" s="64" t="s">
        <v>61</v>
      </c>
      <c r="B59" s="65">
        <v>2200</v>
      </c>
      <c r="C59" s="63"/>
      <c r="D59" s="63" t="s">
        <v>34</v>
      </c>
      <c r="E59" s="63"/>
      <c r="F59" s="62"/>
    </row>
    <row r="60" spans="1:8" x14ac:dyDescent="0.3">
      <c r="A60" s="64" t="s">
        <v>60</v>
      </c>
      <c r="B60" s="63">
        <v>600</v>
      </c>
      <c r="C60" s="63"/>
      <c r="D60" s="63" t="s">
        <v>34</v>
      </c>
      <c r="E60" s="63"/>
      <c r="F60" s="62"/>
    </row>
    <row r="61" spans="1:8" x14ac:dyDescent="0.3">
      <c r="A61" s="61" t="s">
        <v>33</v>
      </c>
      <c r="B61" s="60">
        <v>11420</v>
      </c>
      <c r="C61" s="59"/>
      <c r="D61" s="58"/>
      <c r="E61" s="58"/>
      <c r="F61" s="57">
        <f>SUM(F47:F60)</f>
        <v>0</v>
      </c>
    </row>
    <row r="62" spans="1:8" x14ac:dyDescent="0.3">
      <c r="A62" s="56"/>
      <c r="B62" s="55"/>
      <c r="C62" s="55"/>
      <c r="D62" s="55"/>
    </row>
    <row r="63" spans="1:8" ht="29.4" customHeight="1" x14ac:dyDescent="0.3">
      <c r="A63" s="24" t="s">
        <v>32</v>
      </c>
      <c r="B63" s="24"/>
      <c r="C63" s="24"/>
      <c r="D63" s="24"/>
      <c r="E63" s="24"/>
      <c r="F63" s="24"/>
      <c r="G63" s="24"/>
      <c r="H63" s="24"/>
    </row>
    <row r="64" spans="1:8" x14ac:dyDescent="0.3">
      <c r="A64" s="22"/>
      <c r="B64" s="22"/>
      <c r="C64" s="22"/>
      <c r="D64" s="22"/>
      <c r="E64" s="22"/>
      <c r="F64" s="22"/>
      <c r="G64" s="22"/>
      <c r="H64" s="22"/>
    </row>
    <row r="65" spans="1:8" x14ac:dyDescent="0.3">
      <c r="A65" s="54" t="s">
        <v>59</v>
      </c>
      <c r="B65" s="22"/>
      <c r="C65" s="22"/>
      <c r="D65" s="22"/>
      <c r="E65" s="22"/>
      <c r="F65" s="22"/>
      <c r="G65" s="22"/>
      <c r="H65" s="22"/>
    </row>
    <row r="66" spans="1:8" x14ac:dyDescent="0.3">
      <c r="A66" s="54"/>
      <c r="B66" s="22"/>
      <c r="C66" s="22"/>
      <c r="D66" s="22"/>
      <c r="E66" s="22"/>
      <c r="F66" s="22"/>
      <c r="G66" s="22"/>
      <c r="H66" s="22"/>
    </row>
    <row r="67" spans="1:8" x14ac:dyDescent="0.3">
      <c r="A67" s="54"/>
      <c r="B67" s="22"/>
      <c r="C67" s="22"/>
      <c r="D67" s="22"/>
      <c r="E67" s="22"/>
      <c r="F67" s="22"/>
      <c r="G67" s="22"/>
      <c r="H67" s="22"/>
    </row>
    <row r="68" spans="1:8" x14ac:dyDescent="0.3">
      <c r="A68" s="54"/>
      <c r="B68" s="22"/>
      <c r="C68" s="22"/>
      <c r="D68" s="22"/>
      <c r="E68" s="22"/>
      <c r="F68" s="22"/>
      <c r="G68" s="22"/>
      <c r="H68" s="22"/>
    </row>
    <row r="69" spans="1:8" x14ac:dyDescent="0.3">
      <c r="A69" s="54"/>
      <c r="B69" s="22"/>
      <c r="C69" s="22"/>
      <c r="D69" s="22"/>
      <c r="E69" s="22"/>
      <c r="F69" s="22"/>
      <c r="G69" s="22"/>
      <c r="H69" s="22"/>
    </row>
    <row r="70" spans="1:8" x14ac:dyDescent="0.3">
      <c r="A70" s="54"/>
      <c r="B70" s="22"/>
      <c r="C70" s="22"/>
      <c r="D70" s="22"/>
      <c r="E70" s="22"/>
      <c r="F70" s="22"/>
      <c r="G70" s="22"/>
      <c r="H70" s="22"/>
    </row>
    <row r="71" spans="1:8" x14ac:dyDescent="0.3">
      <c r="A71" s="54"/>
      <c r="B71" s="22"/>
      <c r="C71" s="22"/>
      <c r="D71" s="22"/>
      <c r="E71" s="22"/>
      <c r="F71" s="22"/>
      <c r="G71" s="22"/>
      <c r="H71" s="22"/>
    </row>
    <row r="72" spans="1:8" x14ac:dyDescent="0.3">
      <c r="A72" s="54"/>
      <c r="B72" s="22"/>
      <c r="C72" s="22"/>
      <c r="D72" s="22"/>
      <c r="E72" s="22"/>
      <c r="F72" s="22"/>
      <c r="G72" s="22"/>
      <c r="H72" s="22"/>
    </row>
    <row r="73" spans="1:8" x14ac:dyDescent="0.3">
      <c r="A73" s="54"/>
      <c r="B73" s="22"/>
      <c r="C73" s="22"/>
      <c r="D73" s="22"/>
      <c r="E73" s="22"/>
      <c r="F73" s="22"/>
      <c r="G73" s="22"/>
      <c r="H73" s="22"/>
    </row>
    <row r="74" spans="1:8" x14ac:dyDescent="0.3">
      <c r="A74" s="54"/>
      <c r="B74" s="22"/>
      <c r="C74" s="22"/>
      <c r="D74" s="22"/>
      <c r="E74" s="22"/>
      <c r="F74" s="22"/>
      <c r="G74" s="22"/>
      <c r="H74" s="22"/>
    </row>
    <row r="75" spans="1:8" x14ac:dyDescent="0.3">
      <c r="A75" s="54"/>
      <c r="B75" s="22"/>
      <c r="C75" s="22"/>
      <c r="D75" s="22"/>
      <c r="E75" s="22"/>
      <c r="F75" s="22"/>
      <c r="G75" s="22"/>
      <c r="H75" s="22"/>
    </row>
    <row r="76" spans="1:8" x14ac:dyDescent="0.3">
      <c r="A76" s="54"/>
      <c r="B76" s="22"/>
      <c r="C76" s="22"/>
      <c r="D76" s="22"/>
      <c r="E76" s="22"/>
      <c r="F76" s="22"/>
      <c r="G76" s="22"/>
      <c r="H76" s="22"/>
    </row>
    <row r="77" spans="1:8" x14ac:dyDescent="0.3">
      <c r="A77" s="54"/>
      <c r="B77" s="22"/>
      <c r="C77" s="22"/>
      <c r="D77" s="22"/>
      <c r="E77" s="22"/>
      <c r="F77" s="22"/>
      <c r="G77" s="22"/>
      <c r="H77" s="22"/>
    </row>
    <row r="78" spans="1:8" x14ac:dyDescent="0.3">
      <c r="A78" s="54"/>
      <c r="B78" s="22"/>
      <c r="C78" s="22"/>
      <c r="D78" s="22"/>
      <c r="E78" s="22"/>
      <c r="F78" s="22"/>
      <c r="G78" s="22"/>
      <c r="H78" s="22"/>
    </row>
    <row r="79" spans="1:8" x14ac:dyDescent="0.3">
      <c r="A79" s="54"/>
      <c r="B79" s="22"/>
      <c r="C79" s="22"/>
      <c r="D79" s="22"/>
      <c r="E79" s="22"/>
      <c r="F79" s="22"/>
      <c r="G79" s="22"/>
      <c r="H79" s="22"/>
    </row>
    <row r="80" spans="1:8" x14ac:dyDescent="0.3">
      <c r="A80" s="54"/>
      <c r="B80" s="22"/>
      <c r="C80" s="22"/>
      <c r="D80" s="22"/>
      <c r="E80" s="22"/>
      <c r="F80" s="22"/>
      <c r="G80" s="22"/>
      <c r="H80" s="22"/>
    </row>
    <row r="81" spans="1:8" x14ac:dyDescent="0.3">
      <c r="A81" s="54"/>
      <c r="B81" s="22"/>
      <c r="C81" s="22"/>
      <c r="D81" s="22"/>
      <c r="E81" s="22"/>
      <c r="F81" s="22"/>
      <c r="G81" s="22"/>
      <c r="H81" s="22"/>
    </row>
    <row r="82" spans="1:8" x14ac:dyDescent="0.3">
      <c r="A82" s="22"/>
      <c r="B82" s="22"/>
      <c r="C82" s="22"/>
      <c r="D82" s="22"/>
      <c r="E82" s="22"/>
      <c r="F82" s="22"/>
      <c r="G82" s="22"/>
      <c r="H82" s="22"/>
    </row>
    <row r="83" spans="1:8" x14ac:dyDescent="0.3">
      <c r="A83" s="22" t="s">
        <v>58</v>
      </c>
      <c r="B83" s="22"/>
      <c r="C83" s="22"/>
      <c r="D83" s="22"/>
      <c r="E83" s="22"/>
      <c r="F83" s="22"/>
      <c r="G83" s="22"/>
      <c r="H83" s="22"/>
    </row>
    <row r="84" spans="1:8" x14ac:dyDescent="0.3">
      <c r="A84" s="22" t="s">
        <v>57</v>
      </c>
      <c r="B84" s="22"/>
      <c r="C84" s="22"/>
      <c r="D84" s="22"/>
      <c r="E84" s="22"/>
      <c r="F84" s="22"/>
      <c r="G84" s="22"/>
      <c r="H84" s="22"/>
    </row>
    <row r="85" spans="1:8" ht="15" thickBot="1" x14ac:dyDescent="0.35">
      <c r="A85" s="54"/>
      <c r="B85" s="53"/>
      <c r="C85" s="53"/>
      <c r="D85" s="53"/>
      <c r="E85" s="53"/>
      <c r="F85" s="53"/>
      <c r="G85" s="53"/>
      <c r="H85" s="53"/>
    </row>
    <row r="86" spans="1:8" ht="92.4" x14ac:dyDescent="0.3">
      <c r="A86" s="52" t="s">
        <v>29</v>
      </c>
      <c r="B86" s="51" t="s">
        <v>56</v>
      </c>
      <c r="C86" s="51" t="s">
        <v>54</v>
      </c>
      <c r="D86" s="51" t="s">
        <v>53</v>
      </c>
      <c r="E86" s="51" t="s">
        <v>55</v>
      </c>
      <c r="F86" s="51" t="s">
        <v>54</v>
      </c>
      <c r="G86" s="51" t="s">
        <v>53</v>
      </c>
      <c r="H86" s="50" t="s">
        <v>52</v>
      </c>
    </row>
    <row r="87" spans="1:8" ht="14.4" customHeight="1" x14ac:dyDescent="0.3">
      <c r="A87" s="48" t="s">
        <v>51</v>
      </c>
      <c r="B87" s="47">
        <v>6</v>
      </c>
      <c r="C87" s="25"/>
      <c r="D87" s="25">
        <f>B87*C87</f>
        <v>0</v>
      </c>
      <c r="E87" s="46"/>
      <c r="F87" s="46"/>
      <c r="G87" s="46"/>
      <c r="H87" s="45">
        <f>D87+G87</f>
        <v>0</v>
      </c>
    </row>
    <row r="88" spans="1:8" ht="14.4" customHeight="1" x14ac:dyDescent="0.3">
      <c r="A88" s="48" t="s">
        <v>41</v>
      </c>
      <c r="B88" s="47">
        <v>3</v>
      </c>
      <c r="C88" s="25"/>
      <c r="D88" s="25">
        <f>B88*C88</f>
        <v>0</v>
      </c>
      <c r="E88" s="46"/>
      <c r="F88" s="46"/>
      <c r="G88" s="46"/>
      <c r="H88" s="45">
        <f>D88+G88</f>
        <v>0</v>
      </c>
    </row>
    <row r="89" spans="1:8" ht="14.4" customHeight="1" x14ac:dyDescent="0.3">
      <c r="A89" s="48" t="s">
        <v>40</v>
      </c>
      <c r="B89" s="47">
        <v>3</v>
      </c>
      <c r="C89" s="25"/>
      <c r="D89" s="25">
        <f>B89*C89</f>
        <v>0</v>
      </c>
      <c r="E89" s="46"/>
      <c r="F89" s="46"/>
      <c r="G89" s="46"/>
      <c r="H89" s="45">
        <f>D89+G89</f>
        <v>0</v>
      </c>
    </row>
    <row r="90" spans="1:8" ht="14.4" customHeight="1" x14ac:dyDescent="0.3">
      <c r="A90" s="48" t="s">
        <v>50</v>
      </c>
      <c r="B90" s="47">
        <v>6</v>
      </c>
      <c r="C90" s="25"/>
      <c r="D90" s="25">
        <f>B90*C90</f>
        <v>0</v>
      </c>
      <c r="E90" s="46"/>
      <c r="F90" s="46"/>
      <c r="G90" s="46"/>
      <c r="H90" s="45">
        <f>D90+G90</f>
        <v>0</v>
      </c>
    </row>
    <row r="91" spans="1:8" ht="14.4" customHeight="1" x14ac:dyDescent="0.3">
      <c r="A91" s="48" t="s">
        <v>49</v>
      </c>
      <c r="B91" s="47">
        <v>3</v>
      </c>
      <c r="C91" s="25"/>
      <c r="D91" s="25">
        <f>B91*C91</f>
        <v>0</v>
      </c>
      <c r="E91" s="46"/>
      <c r="F91" s="46"/>
      <c r="G91" s="46"/>
      <c r="H91" s="45">
        <f>D91+G91</f>
        <v>0</v>
      </c>
    </row>
    <row r="92" spans="1:8" ht="14.4" customHeight="1" x14ac:dyDescent="0.3">
      <c r="A92" s="48" t="s">
        <v>39</v>
      </c>
      <c r="B92" s="47">
        <v>4</v>
      </c>
      <c r="C92" s="25"/>
      <c r="D92" s="25">
        <f>B92*C92</f>
        <v>0</v>
      </c>
      <c r="E92" s="46"/>
      <c r="F92" s="46"/>
      <c r="G92" s="46"/>
      <c r="H92" s="45">
        <f>D92+G92</f>
        <v>0</v>
      </c>
    </row>
    <row r="93" spans="1:8" ht="28.8" customHeight="1" x14ac:dyDescent="0.3">
      <c r="A93" s="49" t="s">
        <v>38</v>
      </c>
      <c r="B93" s="47">
        <v>8</v>
      </c>
      <c r="C93" s="25"/>
      <c r="D93" s="25">
        <f>B93*C93</f>
        <v>0</v>
      </c>
      <c r="E93" s="47">
        <v>8</v>
      </c>
      <c r="F93" s="25"/>
      <c r="G93" s="25">
        <f>E93*F93</f>
        <v>0</v>
      </c>
      <c r="H93" s="45">
        <f>D93+G93</f>
        <v>0</v>
      </c>
    </row>
    <row r="94" spans="1:8" ht="14.4" customHeight="1" x14ac:dyDescent="0.3">
      <c r="A94" s="48" t="s">
        <v>37</v>
      </c>
      <c r="B94" s="47">
        <v>3</v>
      </c>
      <c r="C94" s="25"/>
      <c r="D94" s="25">
        <f>B94*C94</f>
        <v>0</v>
      </c>
      <c r="E94" s="46"/>
      <c r="F94" s="46"/>
      <c r="G94" s="46"/>
      <c r="H94" s="45">
        <f>D94+G94</f>
        <v>0</v>
      </c>
    </row>
    <row r="95" spans="1:8" ht="14.4" customHeight="1" x14ac:dyDescent="0.3">
      <c r="A95" s="48" t="s">
        <v>36</v>
      </c>
      <c r="B95" s="47">
        <v>3</v>
      </c>
      <c r="C95" s="25"/>
      <c r="D95" s="25">
        <f>B95*C95</f>
        <v>0</v>
      </c>
      <c r="E95" s="46"/>
      <c r="F95" s="46"/>
      <c r="G95" s="46"/>
      <c r="H95" s="45">
        <f>D95+G95</f>
        <v>0</v>
      </c>
    </row>
    <row r="96" spans="1:8" ht="14.4" customHeight="1" thickBot="1" x14ac:dyDescent="0.35">
      <c r="A96" s="44" t="s">
        <v>35</v>
      </c>
      <c r="B96" s="43">
        <v>10</v>
      </c>
      <c r="C96" s="42"/>
      <c r="D96" s="42">
        <f>B96*C96</f>
        <v>0</v>
      </c>
      <c r="E96" s="41"/>
      <c r="F96" s="41"/>
      <c r="G96" s="41"/>
      <c r="H96" s="40">
        <f>D96+G96</f>
        <v>0</v>
      </c>
    </row>
    <row r="97" spans="1:8" ht="14.4" customHeight="1" x14ac:dyDescent="0.3">
      <c r="A97" s="38" t="s">
        <v>33</v>
      </c>
      <c r="B97" s="39">
        <v>49</v>
      </c>
      <c r="C97" s="38"/>
      <c r="D97" s="38"/>
      <c r="E97" s="39" t="s">
        <v>48</v>
      </c>
      <c r="F97" s="38"/>
      <c r="G97" s="38"/>
      <c r="H97" s="37">
        <f>SUM(H87:H96)</f>
        <v>0</v>
      </c>
    </row>
    <row r="98" spans="1:8" ht="14.4" customHeight="1" x14ac:dyDescent="0.3">
      <c r="B98" s="36"/>
      <c r="C98" s="36"/>
      <c r="D98" s="36"/>
      <c r="E98" s="36"/>
      <c r="F98" s="36"/>
      <c r="G98" s="36"/>
      <c r="H98" s="36"/>
    </row>
    <row r="99" spans="1:8" ht="14.4" customHeight="1" x14ac:dyDescent="0.3">
      <c r="A99" s="35" t="s">
        <v>47</v>
      </c>
      <c r="B99" s="35"/>
      <c r="C99" s="35"/>
      <c r="D99" s="35"/>
      <c r="E99" s="35"/>
      <c r="F99" s="35"/>
    </row>
    <row r="100" spans="1:8" ht="14.4" customHeight="1" x14ac:dyDescent="0.3">
      <c r="C100" s="33"/>
      <c r="D100" s="33"/>
      <c r="E100" s="33"/>
      <c r="F100" s="33"/>
      <c r="G100" s="34"/>
    </row>
    <row r="101" spans="1:8" ht="14.4" customHeight="1" x14ac:dyDescent="0.3">
      <c r="A101" s="22" t="s">
        <v>46</v>
      </c>
      <c r="C101" s="33"/>
      <c r="D101" s="33"/>
      <c r="E101" s="33"/>
      <c r="F101" s="33"/>
    </row>
    <row r="102" spans="1:8" ht="112.2" customHeight="1" x14ac:dyDescent="0.3">
      <c r="A102" s="32" t="s">
        <v>45</v>
      </c>
      <c r="B102" s="32"/>
      <c r="C102" s="32"/>
      <c r="D102" s="32"/>
      <c r="E102" s="32"/>
      <c r="F102" s="32"/>
      <c r="G102" s="32"/>
      <c r="H102" s="32"/>
    </row>
    <row r="104" spans="1:8" ht="27.6" customHeight="1" x14ac:dyDescent="0.3">
      <c r="A104" s="30" t="s">
        <v>29</v>
      </c>
      <c r="B104" s="30"/>
      <c r="C104" s="30" t="s">
        <v>44</v>
      </c>
      <c r="D104" s="30"/>
      <c r="E104" s="30" t="s">
        <v>43</v>
      </c>
      <c r="F104" s="30"/>
      <c r="G104" s="31" t="s">
        <v>42</v>
      </c>
    </row>
    <row r="105" spans="1:8" x14ac:dyDescent="0.3">
      <c r="A105" s="29" t="s">
        <v>41</v>
      </c>
      <c r="B105" s="29"/>
      <c r="C105" s="27">
        <v>60</v>
      </c>
      <c r="D105" s="27"/>
      <c r="E105" s="27" t="s">
        <v>34</v>
      </c>
      <c r="F105" s="27"/>
      <c r="G105" s="25"/>
    </row>
    <row r="106" spans="1:8" x14ac:dyDescent="0.3">
      <c r="A106" s="29" t="s">
        <v>40</v>
      </c>
      <c r="B106" s="29"/>
      <c r="C106" s="27">
        <v>450</v>
      </c>
      <c r="D106" s="27"/>
      <c r="E106" s="27" t="s">
        <v>34</v>
      </c>
      <c r="F106" s="27"/>
      <c r="G106" s="25"/>
    </row>
    <row r="107" spans="1:8" x14ac:dyDescent="0.3">
      <c r="A107" s="29" t="s">
        <v>39</v>
      </c>
      <c r="B107" s="29"/>
      <c r="C107" s="27">
        <v>100</v>
      </c>
      <c r="D107" s="27"/>
      <c r="E107" s="27" t="s">
        <v>34</v>
      </c>
      <c r="F107" s="27"/>
      <c r="G107" s="25"/>
    </row>
    <row r="108" spans="1:8" ht="14.4" customHeight="1" x14ac:dyDescent="0.3">
      <c r="A108" s="30" t="s">
        <v>38</v>
      </c>
      <c r="B108" s="30"/>
      <c r="C108" s="27">
        <v>150</v>
      </c>
      <c r="D108" s="27"/>
      <c r="E108" s="27" t="s">
        <v>34</v>
      </c>
      <c r="F108" s="27"/>
      <c r="G108" s="25"/>
    </row>
    <row r="109" spans="1:8" x14ac:dyDescent="0.3">
      <c r="A109" s="29" t="s">
        <v>37</v>
      </c>
      <c r="B109" s="29"/>
      <c r="C109" s="27">
        <v>200</v>
      </c>
      <c r="D109" s="27"/>
      <c r="E109" s="27" t="s">
        <v>34</v>
      </c>
      <c r="F109" s="27"/>
      <c r="G109" s="25"/>
    </row>
    <row r="110" spans="1:8" x14ac:dyDescent="0.3">
      <c r="A110" s="29" t="s">
        <v>36</v>
      </c>
      <c r="B110" s="29"/>
      <c r="C110" s="27">
        <v>200</v>
      </c>
      <c r="D110" s="27"/>
      <c r="E110" s="27" t="s">
        <v>34</v>
      </c>
      <c r="F110" s="27"/>
      <c r="G110" s="25"/>
    </row>
    <row r="111" spans="1:8" x14ac:dyDescent="0.3">
      <c r="A111" s="29" t="s">
        <v>35</v>
      </c>
      <c r="B111" s="29"/>
      <c r="C111" s="28">
        <v>1125</v>
      </c>
      <c r="D111" s="27"/>
      <c r="E111" s="27" t="s">
        <v>34</v>
      </c>
      <c r="F111" s="27"/>
      <c r="G111" s="25"/>
    </row>
    <row r="112" spans="1:8" x14ac:dyDescent="0.3">
      <c r="A112" s="29" t="s">
        <v>33</v>
      </c>
      <c r="B112" s="29"/>
      <c r="C112" s="28">
        <v>2285</v>
      </c>
      <c r="D112" s="27"/>
      <c r="E112" s="26"/>
      <c r="F112" s="26"/>
      <c r="G112" s="25">
        <f>SUM(G105:G111)</f>
        <v>0</v>
      </c>
    </row>
    <row r="114" spans="1:10" ht="28.8" customHeight="1" x14ac:dyDescent="0.3">
      <c r="A114" s="24" t="s">
        <v>32</v>
      </c>
      <c r="B114" s="24"/>
      <c r="C114" s="24"/>
      <c r="D114" s="24"/>
      <c r="E114" s="24"/>
      <c r="F114" s="24"/>
      <c r="G114" s="24"/>
      <c r="H114" s="24"/>
    </row>
    <row r="116" spans="1:10" x14ac:dyDescent="0.3">
      <c r="A116" s="23" t="s">
        <v>31</v>
      </c>
    </row>
    <row r="118" spans="1:10" x14ac:dyDescent="0.3">
      <c r="A118" s="22" t="s">
        <v>30</v>
      </c>
    </row>
    <row r="119" spans="1:10" ht="15" thickBot="1" x14ac:dyDescent="0.35"/>
    <row r="120" spans="1:10" ht="36.6" customHeight="1" x14ac:dyDescent="0.3">
      <c r="B120" s="21" t="s">
        <v>29</v>
      </c>
      <c r="C120" s="20"/>
      <c r="D120" s="19" t="s">
        <v>28</v>
      </c>
      <c r="E120" s="19"/>
      <c r="F120" s="18" t="s">
        <v>27</v>
      </c>
      <c r="G120" s="17"/>
    </row>
    <row r="121" spans="1:10" ht="68.400000000000006" customHeight="1" thickBot="1" x14ac:dyDescent="0.35">
      <c r="B121" s="16" t="s">
        <v>26</v>
      </c>
      <c r="C121" s="15"/>
      <c r="D121" s="15" t="s">
        <v>25</v>
      </c>
      <c r="E121" s="15"/>
      <c r="F121" s="14"/>
      <c r="G121" s="13"/>
    </row>
    <row r="123" spans="1:10" x14ac:dyDescent="0.3">
      <c r="A123" s="8" t="s">
        <v>24</v>
      </c>
      <c r="B123" s="7"/>
      <c r="C123" s="7"/>
      <c r="D123" s="7"/>
      <c r="E123" s="7"/>
      <c r="F123" s="7"/>
      <c r="G123" s="7"/>
      <c r="H123" s="7"/>
      <c r="I123" s="6"/>
      <c r="J123" s="6"/>
    </row>
    <row r="124" spans="1:10" x14ac:dyDescent="0.3">
      <c r="A124" s="8"/>
      <c r="B124" s="7"/>
      <c r="C124" s="7"/>
      <c r="D124" s="7"/>
      <c r="E124" s="7"/>
      <c r="F124" s="7"/>
      <c r="G124" s="7"/>
      <c r="H124" s="7"/>
      <c r="I124" s="6"/>
      <c r="J124" s="6"/>
    </row>
    <row r="125" spans="1:10" x14ac:dyDescent="0.3">
      <c r="A125" s="12" t="s">
        <v>23</v>
      </c>
      <c r="B125" s="12"/>
      <c r="C125" s="12"/>
      <c r="D125" s="12"/>
      <c r="E125" s="7"/>
      <c r="F125" s="7"/>
      <c r="G125" s="7"/>
      <c r="H125" s="11">
        <f>H16</f>
        <v>0</v>
      </c>
      <c r="I125" s="6"/>
      <c r="J125" s="6"/>
    </row>
    <row r="126" spans="1:10" x14ac:dyDescent="0.3">
      <c r="A126" s="8" t="s">
        <v>22</v>
      </c>
      <c r="B126" s="7"/>
      <c r="C126" s="7"/>
      <c r="D126" s="7"/>
      <c r="E126" s="7"/>
      <c r="F126" s="7"/>
      <c r="G126" s="7"/>
      <c r="H126" s="11">
        <f>H31</f>
        <v>0</v>
      </c>
      <c r="I126" s="6"/>
      <c r="J126" s="6"/>
    </row>
    <row r="127" spans="1:10" x14ac:dyDescent="0.3">
      <c r="A127" s="8" t="s">
        <v>21</v>
      </c>
      <c r="B127" s="7"/>
      <c r="C127" s="7"/>
      <c r="D127" s="7"/>
      <c r="E127" s="7"/>
      <c r="F127" s="7"/>
      <c r="G127" s="7"/>
      <c r="H127" s="11">
        <f>F61</f>
        <v>0</v>
      </c>
      <c r="I127" s="6"/>
      <c r="J127" s="6"/>
    </row>
    <row r="128" spans="1:10" x14ac:dyDescent="0.3">
      <c r="A128" s="8" t="s">
        <v>20</v>
      </c>
      <c r="B128" s="7"/>
      <c r="C128" s="7"/>
      <c r="D128" s="7"/>
      <c r="E128" s="7"/>
      <c r="F128" s="7"/>
      <c r="G128" s="7"/>
      <c r="H128" s="11">
        <f>H97</f>
        <v>0</v>
      </c>
      <c r="I128" s="6"/>
      <c r="J128" s="6"/>
    </row>
    <row r="129" spans="1:10" x14ac:dyDescent="0.3">
      <c r="A129" s="8" t="s">
        <v>19</v>
      </c>
      <c r="B129" s="7"/>
      <c r="C129" s="7"/>
      <c r="D129" s="7"/>
      <c r="E129" s="7"/>
      <c r="F129" s="7"/>
      <c r="G129" s="7"/>
      <c r="H129" s="11">
        <f>G112</f>
        <v>0</v>
      </c>
      <c r="I129" s="6"/>
      <c r="J129" s="6"/>
    </row>
    <row r="130" spans="1:10" x14ac:dyDescent="0.3">
      <c r="A130" s="8" t="s">
        <v>18</v>
      </c>
      <c r="B130" s="7"/>
      <c r="C130" s="7"/>
      <c r="D130" s="7"/>
      <c r="E130" s="7"/>
      <c r="F130" s="7"/>
      <c r="G130" s="7"/>
      <c r="H130" s="11">
        <f>F121</f>
        <v>0</v>
      </c>
      <c r="I130" s="6"/>
      <c r="J130" s="6"/>
    </row>
    <row r="131" spans="1:10" x14ac:dyDescent="0.3">
      <c r="A131" s="8"/>
      <c r="B131" s="7"/>
      <c r="C131" s="7"/>
      <c r="D131" s="7"/>
      <c r="E131" s="7"/>
      <c r="F131" s="7"/>
      <c r="G131" s="7"/>
      <c r="H131" s="10"/>
      <c r="I131" s="6"/>
      <c r="J131" s="6"/>
    </row>
    <row r="132" spans="1:10" x14ac:dyDescent="0.3">
      <c r="A132" s="12" t="s">
        <v>17</v>
      </c>
      <c r="B132" s="12"/>
      <c r="C132" s="12"/>
      <c r="D132" s="12"/>
      <c r="E132" s="7"/>
      <c r="F132" s="7"/>
      <c r="G132" s="7"/>
      <c r="H132" s="11">
        <f>SUM(H125:H130)</f>
        <v>0</v>
      </c>
      <c r="I132" s="6"/>
      <c r="J132" s="6"/>
    </row>
    <row r="133" spans="1:10" x14ac:dyDescent="0.3">
      <c r="A133" s="8"/>
      <c r="B133" s="7"/>
      <c r="C133" s="7"/>
      <c r="D133" s="7"/>
      <c r="E133" s="7"/>
      <c r="F133" s="7"/>
      <c r="G133" s="7"/>
      <c r="H133" s="10"/>
      <c r="I133" s="6"/>
      <c r="J133" s="6"/>
    </row>
    <row r="134" spans="1:10" x14ac:dyDescent="0.3">
      <c r="A134" s="12" t="s">
        <v>16</v>
      </c>
      <c r="B134" s="12"/>
      <c r="C134" s="12"/>
      <c r="D134" s="7"/>
      <c r="E134" s="7"/>
      <c r="F134" s="7"/>
      <c r="G134" s="7"/>
      <c r="H134" s="11">
        <f>H132*0.19</f>
        <v>0</v>
      </c>
      <c r="I134" s="6" t="s">
        <v>15</v>
      </c>
      <c r="J134" s="6"/>
    </row>
    <row r="135" spans="1:10" ht="15" thickBot="1" x14ac:dyDescent="0.35">
      <c r="A135" s="8"/>
      <c r="B135" s="7"/>
      <c r="C135" s="7"/>
      <c r="D135" s="7"/>
      <c r="E135" s="7"/>
      <c r="F135" s="7"/>
      <c r="G135" s="7"/>
      <c r="H135" s="10"/>
      <c r="I135" s="6"/>
      <c r="J135" s="6"/>
    </row>
    <row r="136" spans="1:10" ht="15" thickBot="1" x14ac:dyDescent="0.35">
      <c r="A136" s="8" t="s">
        <v>14</v>
      </c>
      <c r="B136" s="7"/>
      <c r="C136" s="7"/>
      <c r="D136" s="7"/>
      <c r="E136" s="7"/>
      <c r="F136" s="7"/>
      <c r="G136" s="7"/>
      <c r="H136" s="9">
        <f>SUM(H132:H135)</f>
        <v>0</v>
      </c>
      <c r="I136" s="6"/>
      <c r="J136" s="6"/>
    </row>
    <row r="137" spans="1:10" x14ac:dyDescent="0.3">
      <c r="A137" s="8"/>
      <c r="B137" s="7"/>
      <c r="C137" s="7"/>
      <c r="D137" s="7"/>
      <c r="E137" s="7"/>
      <c r="F137" s="7"/>
      <c r="G137" s="7"/>
      <c r="H137" s="7"/>
      <c r="I137" s="6"/>
      <c r="J137" s="6"/>
    </row>
    <row r="138" spans="1:10" x14ac:dyDescent="0.3">
      <c r="A138" s="4" t="s">
        <v>13</v>
      </c>
    </row>
    <row r="139" spans="1:10" ht="29.4" customHeight="1" x14ac:dyDescent="0.3">
      <c r="A139" s="5" t="s">
        <v>12</v>
      </c>
      <c r="B139" s="5"/>
      <c r="C139" s="5"/>
      <c r="D139" s="5"/>
      <c r="E139" s="5"/>
      <c r="F139" s="5"/>
      <c r="G139" s="5"/>
      <c r="H139" s="5"/>
    </row>
    <row r="140" spans="1:10" ht="28.8" customHeight="1" x14ac:dyDescent="0.3">
      <c r="A140" s="5" t="s">
        <v>11</v>
      </c>
      <c r="B140" s="5"/>
      <c r="C140" s="5"/>
      <c r="D140" s="5"/>
      <c r="E140" s="5"/>
      <c r="F140" s="5"/>
      <c r="G140" s="5"/>
      <c r="H140" s="5"/>
    </row>
    <row r="141" spans="1:10" x14ac:dyDescent="0.3">
      <c r="A141" s="4" t="s">
        <v>10</v>
      </c>
    </row>
    <row r="142" spans="1:10" ht="28.2" customHeight="1" x14ac:dyDescent="0.3">
      <c r="A142" s="5" t="s">
        <v>9</v>
      </c>
      <c r="B142" s="5"/>
      <c r="C142" s="5"/>
      <c r="D142" s="5"/>
      <c r="E142" s="5"/>
      <c r="F142" s="5"/>
      <c r="G142" s="5"/>
      <c r="H142" s="5"/>
    </row>
    <row r="143" spans="1:10" ht="42.6" customHeight="1" x14ac:dyDescent="0.3">
      <c r="A143" s="5" t="s">
        <v>8</v>
      </c>
      <c r="B143" s="5"/>
      <c r="C143" s="5"/>
      <c r="D143" s="5"/>
      <c r="E143" s="5"/>
      <c r="F143" s="5"/>
      <c r="G143" s="5"/>
      <c r="H143" s="5"/>
    </row>
    <row r="144" spans="1:10" ht="28.8" customHeight="1" x14ac:dyDescent="0.3">
      <c r="A144" s="5" t="s">
        <v>7</v>
      </c>
      <c r="B144" s="5"/>
      <c r="C144" s="5"/>
      <c r="D144" s="5"/>
      <c r="E144" s="5"/>
      <c r="F144" s="5"/>
      <c r="G144" s="5"/>
      <c r="H144" s="5"/>
    </row>
    <row r="145" spans="1:7" x14ac:dyDescent="0.3">
      <c r="A145" s="4" t="s">
        <v>6</v>
      </c>
    </row>
    <row r="146" spans="1:7" x14ac:dyDescent="0.3">
      <c r="A146" s="4" t="s">
        <v>5</v>
      </c>
    </row>
    <row r="147" spans="1:7" x14ac:dyDescent="0.3">
      <c r="A147" s="4"/>
    </row>
    <row r="148" spans="1:7" x14ac:dyDescent="0.3">
      <c r="A148" s="4"/>
    </row>
    <row r="149" spans="1:7" x14ac:dyDescent="0.3">
      <c r="A149" s="4"/>
    </row>
    <row r="150" spans="1:7" x14ac:dyDescent="0.3">
      <c r="A150" s="4" t="s">
        <v>4</v>
      </c>
      <c r="B150" s="3"/>
      <c r="C150" s="3"/>
      <c r="D150" s="3"/>
      <c r="E150" s="3"/>
      <c r="F150" s="3"/>
      <c r="G150" s="3"/>
    </row>
    <row r="151" spans="1:7" x14ac:dyDescent="0.3">
      <c r="A151" s="4" t="s">
        <v>3</v>
      </c>
      <c r="B151" s="3"/>
      <c r="C151" s="3"/>
      <c r="D151" s="3"/>
      <c r="E151" s="3"/>
      <c r="F151" s="3"/>
      <c r="G151" s="3" t="s">
        <v>2</v>
      </c>
    </row>
    <row r="152" spans="1:7" x14ac:dyDescent="0.3">
      <c r="A152" s="4"/>
      <c r="B152" s="3"/>
      <c r="C152" s="3"/>
      <c r="D152" s="3"/>
      <c r="E152" s="3"/>
      <c r="F152" s="3"/>
      <c r="G152" s="3"/>
    </row>
    <row r="153" spans="1:7" x14ac:dyDescent="0.3">
      <c r="A153" s="4" t="s">
        <v>1</v>
      </c>
      <c r="B153" s="3"/>
      <c r="C153" s="3"/>
      <c r="D153" s="3"/>
      <c r="E153" s="3"/>
      <c r="F153" s="3"/>
      <c r="G153" s="3"/>
    </row>
    <row r="154" spans="1:7" x14ac:dyDescent="0.3">
      <c r="A154" s="4" t="s">
        <v>0</v>
      </c>
      <c r="B154" s="3"/>
      <c r="C154" s="3"/>
      <c r="D154" s="3"/>
      <c r="E154" s="3"/>
      <c r="F154" s="3"/>
      <c r="G154" s="3"/>
    </row>
    <row r="155" spans="1:7" x14ac:dyDescent="0.3">
      <c r="A155" s="4"/>
      <c r="B155" s="3"/>
      <c r="C155" s="3"/>
      <c r="D155" s="3"/>
      <c r="E155" s="3"/>
      <c r="F155" s="3"/>
      <c r="G155" s="3"/>
    </row>
  </sheetData>
  <mergeCells count="84">
    <mergeCell ref="F120:G120"/>
    <mergeCell ref="F121:G121"/>
    <mergeCell ref="A125:D125"/>
    <mergeCell ref="A132:D132"/>
    <mergeCell ref="A134:C134"/>
    <mergeCell ref="B121:C121"/>
    <mergeCell ref="D121:E121"/>
    <mergeCell ref="E104:F104"/>
    <mergeCell ref="E105:F105"/>
    <mergeCell ref="E106:F106"/>
    <mergeCell ref="E107:F107"/>
    <mergeCell ref="E108:F108"/>
    <mergeCell ref="C104:D104"/>
    <mergeCell ref="C105:D105"/>
    <mergeCell ref="C106:D106"/>
    <mergeCell ref="C107:D107"/>
    <mergeCell ref="C108:D108"/>
    <mergeCell ref="B53:C53"/>
    <mergeCell ref="B54:C54"/>
    <mergeCell ref="B57:C57"/>
    <mergeCell ref="B58:C58"/>
    <mergeCell ref="B59:C59"/>
    <mergeCell ref="B60:C60"/>
    <mergeCell ref="B47:C47"/>
    <mergeCell ref="B48:C48"/>
    <mergeCell ref="B49:C49"/>
    <mergeCell ref="B50:C50"/>
    <mergeCell ref="B51:C51"/>
    <mergeCell ref="B52:C52"/>
    <mergeCell ref="D58:E58"/>
    <mergeCell ref="D59:E59"/>
    <mergeCell ref="D60:E60"/>
    <mergeCell ref="B61:C61"/>
    <mergeCell ref="B56:C56"/>
    <mergeCell ref="A99:F99"/>
    <mergeCell ref="D47:E47"/>
    <mergeCell ref="D48:E48"/>
    <mergeCell ref="D49:E49"/>
    <mergeCell ref="A102:H102"/>
    <mergeCell ref="D51:E51"/>
    <mergeCell ref="D52:E52"/>
    <mergeCell ref="D53:E53"/>
    <mergeCell ref="D54:E54"/>
    <mergeCell ref="B55:C55"/>
    <mergeCell ref="D61:E61"/>
    <mergeCell ref="A8:H8"/>
    <mergeCell ref="A9:H9"/>
    <mergeCell ref="A12:I12"/>
    <mergeCell ref="F18:H18"/>
    <mergeCell ref="A6:H6"/>
    <mergeCell ref="D46:E46"/>
    <mergeCell ref="A14:H14"/>
    <mergeCell ref="A44:H44"/>
    <mergeCell ref="B46:C46"/>
    <mergeCell ref="A104:B104"/>
    <mergeCell ref="A105:B105"/>
    <mergeCell ref="A106:B106"/>
    <mergeCell ref="A107:B107"/>
    <mergeCell ref="A108:B108"/>
    <mergeCell ref="D50:E50"/>
    <mergeCell ref="A63:H63"/>
    <mergeCell ref="D55:E55"/>
    <mergeCell ref="D56:E56"/>
    <mergeCell ref="D57:E57"/>
    <mergeCell ref="E109:F109"/>
    <mergeCell ref="E110:F110"/>
    <mergeCell ref="E111:F111"/>
    <mergeCell ref="E112:F112"/>
    <mergeCell ref="A114:H114"/>
    <mergeCell ref="B120:C120"/>
    <mergeCell ref="C110:D110"/>
    <mergeCell ref="C111:D111"/>
    <mergeCell ref="C112:D112"/>
    <mergeCell ref="D120:E120"/>
    <mergeCell ref="A140:H140"/>
    <mergeCell ref="A142:H142"/>
    <mergeCell ref="A143:H143"/>
    <mergeCell ref="A144:H144"/>
    <mergeCell ref="A109:B109"/>
    <mergeCell ref="A110:B110"/>
    <mergeCell ref="A111:B111"/>
    <mergeCell ref="A112:B112"/>
    <mergeCell ref="A139:H139"/>
    <mergeCell ref="C109:D109"/>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LOS 1</vt:lpstr>
      <vt:lpstr>'LOS 1'!_Hlk76999000</vt:lpstr>
      <vt:lpstr>'LOS 1'!_Hlk77146637</vt:lpstr>
      <vt:lpstr>'LOS 1'!_Hlk77146882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Müller</dc:creator>
  <cp:lastModifiedBy>Marion Müller</cp:lastModifiedBy>
  <dcterms:created xsi:type="dcterms:W3CDTF">2023-03-03T09:01:32Z</dcterms:created>
  <dcterms:modified xsi:type="dcterms:W3CDTF">2023-03-03T09:02:40Z</dcterms:modified>
</cp:coreProperties>
</file>