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abunds.sharepoint.com/sites/Projekte-2123_LIFE_Auenamph/Freigegebene Dokumente/2123_LIFE_Auenamph/2123_LIFE_Auenamph/3Projektdurchführung/Vergabe/AA C.1-24_NABU_9/"/>
    </mc:Choice>
  </mc:AlternateContent>
  <xr:revisionPtr revIDLastSave="4" documentId="13_ncr:1_{CDE2C35E-DAAE-4922-B524-6B39F661C78A}" xr6:coauthVersionLast="47" xr6:coauthVersionMax="47" xr10:uidLastSave="{60C8D812-A6DD-49F1-A6C7-D8FAFACBD29D}"/>
  <bookViews>
    <workbookView xWindow="-108" yWindow="-108" windowWidth="23256" windowHeight="12576" xr2:uid="{0308106C-2628-4B22-8A82-120095177BAD}"/>
  </bookViews>
  <sheets>
    <sheet name="Tabelle1" sheetId="1" r:id="rId1"/>
  </sheets>
  <definedNames>
    <definedName name="_Hlk76974322" localSheetId="0">Tabelle1!$A$9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49" i="1" l="1"/>
  <c r="I46" i="1"/>
  <c r="I21" i="1"/>
  <c r="I42" i="1" s="1"/>
  <c r="I29" i="1"/>
  <c r="I43" i="1" s="1"/>
  <c r="I36" i="1"/>
  <c r="I44" i="1" s="1"/>
  <c r="I47" i="1" l="1"/>
</calcChain>
</file>

<file path=xl/sharedStrings.xml><?xml version="1.0" encoding="utf-8"?>
<sst xmlns="http://schemas.openxmlformats.org/spreadsheetml/2006/main" count="77" uniqueCount="69">
  <si>
    <t>Preis (€)</t>
  </si>
  <si>
    <t>Gewässer-Nr.</t>
  </si>
  <si>
    <t>Der Abtransport des Bodenmaterials ist mit landwirtschaftlichen Maschinen (Trecker mit Anhänger, Dumper) durchzuführen.</t>
  </si>
  <si>
    <t>Baumaßnahme: Life Auenamphibien, Life14/NAT/D/000171</t>
  </si>
  <si>
    <t>Maßnahmennummer: C. 1</t>
  </si>
  <si>
    <t>Einzelpreis</t>
  </si>
  <si>
    <t>Gesamtpreis</t>
  </si>
  <si>
    <t>Die Abrechnung erfolgt nach tatsächlich geleisteten Stunden.</t>
  </si>
  <si>
    <t xml:space="preserve">Baggereinsatz 8 Std.  </t>
  </si>
  <si>
    <t>Kostenzusammenstellung</t>
  </si>
  <si>
    <t xml:space="preserve">Kosten für An- und Abtransport der Maschinen:  </t>
  </si>
  <si>
    <t>Zwischensumme</t>
  </si>
  <si>
    <t>Zzgl. 19% Ust.</t>
  </si>
  <si>
    <t>Größe</t>
  </si>
  <si>
    <t xml:space="preserve">Fläche (m²)  </t>
  </si>
  <si>
    <t xml:space="preserve">Tiefe (m) </t>
  </si>
  <si>
    <t>Böschungs-neigung</t>
  </si>
  <si>
    <t>1:7</t>
  </si>
  <si>
    <t>Summe:</t>
  </si>
  <si>
    <t>Weitere Hinweise:</t>
  </si>
  <si>
    <t>Die Maßnahmen finden auf Naturschutzflächen statt, Schäden an der Grünlandvegetation sind möglichst zu vermeiden.</t>
  </si>
  <si>
    <t xml:space="preserve">Die Maßnahme wird von einem Bauleiter des NABU begleitet, den Anweisungen des Bauleiters ist Folge zu leisten. </t>
  </si>
  <si>
    <t>Es ist ein Kettenbagger mit ausreichend breiten Ketten zu verwenden.</t>
  </si>
  <si>
    <t>Die Flächen sind zum vorgesehenen Zeitpunkt der Bauausführung mit einem Kettenbagger in der Regel gut, jedoch nach stärkeren Niederschlägen schwierig befahrbar.</t>
  </si>
  <si>
    <t>Nach dem Abtransport der Maschinen sind die benutzten Wege zu kontrollieren und ggf. zu reinigen und auszubessern. Für entstandene Schäden an den Wegen haftet der Verursacher.</t>
  </si>
  <si>
    <t>Gebietsbezogene Auskünfte erteilt Herr Richter Tel. 05037-9685 371 oder mobil 0172-360 1878.</t>
  </si>
  <si>
    <t>...............................................................</t>
  </si>
  <si>
    <t>Datum, Unterschrift</t>
  </si>
  <si>
    <t>Firmenstempel</t>
  </si>
  <si>
    <t xml:space="preserve">Bitte ein Exemplar ausgefüllt zurück an: </t>
  </si>
  <si>
    <t>NABU Niedersachsen, Marion Müller, Alleestraße 36, 30167 Hannover</t>
  </si>
  <si>
    <t xml:space="preserve">Die Maßnahmenflächen sind über Wirtschaftswege leicht zu erreichen. </t>
  </si>
  <si>
    <t>Vergabenummer: AA C1-24</t>
  </si>
  <si>
    <t>Leistungsverzeichnis/Preisblatt</t>
  </si>
  <si>
    <t>Gewässerneuanlagen und -sanierungen in den Gemarkungen Wendschott und Vorsfelde, Stadt Wolfsburg sowie Gemarkungen Brechtorf und Rühen, Landkreis Gifhorn</t>
  </si>
  <si>
    <t>Pos 1. Gewässerneuanlagen</t>
  </si>
  <si>
    <t>Es steht Sand mit einer Torf-/Humusauflage von 0,25 bis 0,40 m an, bzw. 10 bis 30 cm Sanddeckkultur über Torf (Gewässer NABU 9-33 und 34)</t>
  </si>
  <si>
    <t>Für den Bodentransport sind aufgrund des schwierigen Untergrunds geeignete landwirtschaftlichen Maschinen mit niedrigem Bodendruck zu verwenden. Der Transport erfolgt über die Grünlandflächen und befestigte Feldwege.</t>
  </si>
  <si>
    <t>zu lösender Boden (m³)</t>
  </si>
  <si>
    <t>Transport- entfernung (km)</t>
  </si>
  <si>
    <t>NABU 9-21</t>
  </si>
  <si>
    <t>NABU 9-23</t>
  </si>
  <si>
    <t>NABU 9-24</t>
  </si>
  <si>
    <t>NABU 9-25</t>
  </si>
  <si>
    <t>NABU 9-26</t>
  </si>
  <si>
    <t>NABU 9-33</t>
  </si>
  <si>
    <t>NABU 9-34</t>
  </si>
  <si>
    <t xml:space="preserve">32x20 m </t>
  </si>
  <si>
    <t xml:space="preserve">28x24 m </t>
  </si>
  <si>
    <t>1:8</t>
  </si>
  <si>
    <t>1:10</t>
  </si>
  <si>
    <t>26x26 m</t>
  </si>
  <si>
    <t>24x27 m</t>
  </si>
  <si>
    <t>1:9-1:10</t>
  </si>
  <si>
    <t>32x32 m</t>
  </si>
  <si>
    <t xml:space="preserve">Am Ablagerungsort steht nur eine begrenzte Fläche zur Verfügung. Der Aushub (insgesamt 1.710 m³) muss daher mit einem Radlader auf eine Fläche von ca. 700 m² zusammengeschoben werden. </t>
  </si>
  <si>
    <t>Pos. 2. Gewässersanierung Rühen</t>
  </si>
  <si>
    <t>Am bestehenden Gewässer NABU 9-35 nach Vorgabe der Bauleitung die Böschungen einschließlich mit dem Bagger anziehen. Das anfallende Material (Rohrkolben, Schilf, Oberboden, Sand) ist in 100 m Entfernung als Haufen ablagern.</t>
  </si>
  <si>
    <t xml:space="preserve">Baggereinsatz 4 Std.  </t>
  </si>
  <si>
    <t>Pos. 3. Gewässersanierungen Vorsfelde</t>
  </si>
  <si>
    <t>An den bestehenden Gewässern NABU 9-15 bis 17 (Gemarkung Vorsfelde) nach Vorgabe der Bauleitung abschnittsweise die Ufer mit dem Bagger flach anziehen und dabei den einjährigen Gehölzstockausschlag entfernen. Anfallendes Material in Haufen in Gewässernähe ablagern.</t>
  </si>
  <si>
    <t xml:space="preserve">Pos. 1. Gewässerneuanlagen: </t>
  </si>
  <si>
    <t xml:space="preserve">Pos. 2. Gewässersanierung Rühen: </t>
  </si>
  <si>
    <t xml:space="preserve">Pos. 3. Gewässersanierungen Vorsfelde: </t>
  </si>
  <si>
    <t>Endpreis:</t>
  </si>
  <si>
    <t>Die Böschungen der Gewässer sind nur grob zu profilieren.</t>
  </si>
  <si>
    <t>Projektgebiet NABU 9, Drömling, Bauabschnitt 3</t>
  </si>
  <si>
    <t>Lage, Tiefe und Böschungsneigung: siehe Karten, Lagepläne und Schnitte in der Anlage.</t>
  </si>
  <si>
    <t>Grasnarbe fräsen. Boden mit dem Bagger lösen, laden, zur gekennzeichneten Fläche (s. Karte 2a) transportieren und abladen.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</si>
</sst>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6">
    <xf numFmtId="0" fontId="0" fillId="0" borderId="0" xfId="0"/>
    <xf numFmtId="0" fontId="4" fillId="0" borderId="0" xfId="0" applyFont="1"/>
    <xf numFmtId="0" fontId="5" fillId="0" borderId="0" xfId="0" applyFont="1"/>
    <xf numFmtId="0" fontId="2" fillId="0" borderId="0" xfId="0" applyFont="1"/>
    <xf numFmtId="49" fontId="3" fillId="0" borderId="0" xfId="0" applyNumberFormat="1" applyFont="1" applyAlignment="1">
      <alignment horizontal="left"/>
    </xf>
    <xf numFmtId="44" fontId="4" fillId="0" borderId="1" xfId="1" applyFont="1" applyFill="1" applyBorder="1"/>
    <xf numFmtId="0" fontId="4" fillId="0" borderId="2" xfId="0" applyFont="1" applyBorder="1"/>
    <xf numFmtId="0" fontId="6" fillId="0" borderId="0" xfId="0" applyFont="1"/>
    <xf numFmtId="0" fontId="4" fillId="0" borderId="0" xfId="0" applyFont="1" applyBorder="1"/>
    <xf numFmtId="0" fontId="5" fillId="0" borderId="0" xfId="0" applyFont="1" applyBorder="1"/>
    <xf numFmtId="0" fontId="6" fillId="0" borderId="0" xfId="0" applyFont="1" applyBorder="1"/>
    <xf numFmtId="44" fontId="4" fillId="0" borderId="2" xfId="0" applyNumberFormat="1" applyFont="1" applyBorder="1"/>
    <xf numFmtId="0" fontId="4" fillId="0" borderId="2" xfId="0" applyFont="1" applyBorder="1" applyAlignment="1">
      <alignment vertical="top"/>
    </xf>
    <xf numFmtId="0" fontId="4" fillId="0" borderId="2" xfId="0" applyFont="1" applyBorder="1" applyAlignment="1">
      <alignment vertical="top" wrapText="1"/>
    </xf>
    <xf numFmtId="0" fontId="4" fillId="0" borderId="2" xfId="0" applyFont="1" applyBorder="1" applyAlignment="1">
      <alignment horizontal="right"/>
    </xf>
    <xf numFmtId="44" fontId="4" fillId="0" borderId="2" xfId="1" applyFont="1" applyBorder="1"/>
    <xf numFmtId="0" fontId="4" fillId="0" borderId="0" xfId="0" applyFont="1" applyBorder="1" applyAlignment="1">
      <alignment horizontal="right"/>
    </xf>
    <xf numFmtId="44" fontId="4" fillId="0" borderId="0" xfId="1" applyFont="1" applyBorder="1"/>
    <xf numFmtId="0" fontId="4" fillId="0" borderId="0" xfId="0" applyFont="1" applyAlignment="1">
      <alignment wrapText="1"/>
    </xf>
    <xf numFmtId="0" fontId="4" fillId="0" borderId="2" xfId="0" applyFont="1" applyBorder="1" applyAlignment="1">
      <alignment horizontal="center"/>
    </xf>
    <xf numFmtId="49" fontId="7" fillId="0" borderId="0" xfId="0" applyNumberFormat="1" applyFont="1" applyAlignment="1">
      <alignment horizont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49" fontId="4" fillId="0" borderId="2" xfId="0" applyNumberFormat="1" applyFont="1" applyBorder="1" applyAlignment="1">
      <alignment horizontal="center"/>
    </xf>
    <xf numFmtId="0" fontId="9" fillId="0" borderId="0" xfId="0" applyFont="1" applyBorder="1" applyAlignment="1">
      <alignment wrapText="1"/>
    </xf>
    <xf numFmtId="0" fontId="9" fillId="0" borderId="0" xfId="0" applyFont="1" applyBorder="1" applyAlignment="1">
      <alignment horizontal="center" wrapText="1"/>
    </xf>
    <xf numFmtId="44" fontId="4" fillId="0" borderId="1" xfId="0" applyNumberFormat="1" applyFont="1" applyBorder="1"/>
    <xf numFmtId="0" fontId="4" fillId="0" borderId="0" xfId="0" applyFont="1" applyAlignment="1">
      <alignment wrapText="1"/>
    </xf>
    <xf numFmtId="0" fontId="4" fillId="0" borderId="0" xfId="0" applyFont="1" applyAlignment="1">
      <alignment horizontal="left" wrapText="1"/>
    </xf>
    <xf numFmtId="0" fontId="4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 wrapText="1"/>
    </xf>
    <xf numFmtId="0" fontId="4" fillId="0" borderId="2" xfId="0" applyFont="1" applyBorder="1" applyAlignment="1">
      <alignment horizontal="center" vertical="top"/>
    </xf>
    <xf numFmtId="0" fontId="4" fillId="0" borderId="2" xfId="0" applyFont="1" applyBorder="1" applyAlignment="1">
      <alignment horizontal="center"/>
    </xf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C23927-9B22-4C8D-9B3D-2C18515E657F}">
  <dimension ref="A1:I69"/>
  <sheetViews>
    <sheetView tabSelected="1" topLeftCell="A48" zoomScaleNormal="100" zoomScaleSheetLayoutView="70" workbookViewId="0">
      <selection activeCell="I50" sqref="I50"/>
    </sheetView>
  </sheetViews>
  <sheetFormatPr baseColWidth="10" defaultRowHeight="14.4" x14ac:dyDescent="0.3"/>
  <cols>
    <col min="1" max="1" width="11.88671875" style="3" customWidth="1"/>
    <col min="2" max="2" width="3.33203125" style="3" customWidth="1"/>
    <col min="3" max="3" width="9" style="3" customWidth="1"/>
    <col min="4" max="4" width="10.109375" style="3" customWidth="1"/>
    <col min="5" max="5" width="8" style="3" customWidth="1"/>
    <col min="6" max="7" width="10" style="3" customWidth="1"/>
    <col min="8" max="16384" width="11.5546875" style="3"/>
  </cols>
  <sheetData>
    <row r="1" spans="1:9" s="1" customFormat="1" x14ac:dyDescent="0.3">
      <c r="A1" s="21" t="s">
        <v>3</v>
      </c>
    </row>
    <row r="2" spans="1:9" s="1" customFormat="1" x14ac:dyDescent="0.3">
      <c r="A2" s="21" t="s">
        <v>4</v>
      </c>
      <c r="G2" s="21" t="s">
        <v>32</v>
      </c>
    </row>
    <row r="3" spans="1:9" s="1" customFormat="1" x14ac:dyDescent="0.3">
      <c r="A3" s="21"/>
      <c r="G3" s="21"/>
    </row>
    <row r="4" spans="1:9" s="1" customFormat="1" ht="15.6" x14ac:dyDescent="0.3">
      <c r="A4" s="22" t="s">
        <v>33</v>
      </c>
      <c r="G4" s="21"/>
    </row>
    <row r="5" spans="1:9" ht="15.6" x14ac:dyDescent="0.3">
      <c r="A5" s="4" t="s">
        <v>66</v>
      </c>
      <c r="B5" s="20"/>
      <c r="C5" s="20"/>
      <c r="D5" s="20"/>
      <c r="E5" s="20"/>
      <c r="F5" s="20"/>
      <c r="G5" s="20"/>
      <c r="H5" s="20"/>
    </row>
    <row r="6" spans="1:9" ht="28.8" customHeight="1" x14ac:dyDescent="0.3">
      <c r="A6" s="33" t="s">
        <v>34</v>
      </c>
      <c r="B6" s="33"/>
      <c r="C6" s="33"/>
      <c r="D6" s="33"/>
      <c r="E6" s="33"/>
      <c r="F6" s="33"/>
      <c r="G6" s="33"/>
      <c r="H6" s="33"/>
      <c r="I6" s="33"/>
    </row>
    <row r="8" spans="1:9" s="2" customFormat="1" x14ac:dyDescent="0.3">
      <c r="A8" s="23" t="s">
        <v>35</v>
      </c>
    </row>
    <row r="9" spans="1:9" s="1" customFormat="1" ht="28.8" customHeight="1" x14ac:dyDescent="0.3">
      <c r="A9" s="29" t="s">
        <v>68</v>
      </c>
      <c r="B9" s="29"/>
      <c r="C9" s="29"/>
      <c r="D9" s="29"/>
      <c r="E9" s="29"/>
      <c r="F9" s="29"/>
      <c r="G9" s="29"/>
      <c r="H9" s="29"/>
      <c r="I9" s="29"/>
    </row>
    <row r="10" spans="1:9" s="1" customFormat="1" ht="28.8" customHeight="1" x14ac:dyDescent="0.3">
      <c r="A10" s="28" t="s">
        <v>36</v>
      </c>
      <c r="B10" s="28"/>
      <c r="C10" s="28"/>
      <c r="D10" s="28"/>
      <c r="E10" s="28"/>
      <c r="F10" s="28"/>
      <c r="G10" s="28"/>
      <c r="H10" s="28"/>
      <c r="I10" s="28"/>
    </row>
    <row r="11" spans="1:9" s="1" customFormat="1" ht="43.8" customHeight="1" x14ac:dyDescent="0.3">
      <c r="A11" s="28" t="s">
        <v>37</v>
      </c>
      <c r="B11" s="28"/>
      <c r="C11" s="28"/>
      <c r="D11" s="28"/>
      <c r="E11" s="28"/>
      <c r="F11" s="28"/>
      <c r="G11" s="28"/>
      <c r="H11" s="28"/>
      <c r="I11" s="28"/>
    </row>
    <row r="13" spans="1:9" s="1" customFormat="1" ht="43.2" x14ac:dyDescent="0.3">
      <c r="A13" s="34" t="s">
        <v>1</v>
      </c>
      <c r="B13" s="34"/>
      <c r="C13" s="12" t="s">
        <v>13</v>
      </c>
      <c r="D13" s="12" t="s">
        <v>14</v>
      </c>
      <c r="E13" s="12" t="s">
        <v>15</v>
      </c>
      <c r="F13" s="13" t="s">
        <v>38</v>
      </c>
      <c r="G13" s="13" t="s">
        <v>16</v>
      </c>
      <c r="H13" s="13" t="s">
        <v>39</v>
      </c>
      <c r="I13" s="12" t="s">
        <v>0</v>
      </c>
    </row>
    <row r="14" spans="1:9" s="1" customFormat="1" x14ac:dyDescent="0.3">
      <c r="A14" s="35" t="s">
        <v>40</v>
      </c>
      <c r="B14" s="35"/>
      <c r="C14" s="19" t="s">
        <v>47</v>
      </c>
      <c r="D14" s="19">
        <v>500</v>
      </c>
      <c r="E14" s="19">
        <v>1.2</v>
      </c>
      <c r="F14" s="19">
        <v>270</v>
      </c>
      <c r="G14" s="24" t="s">
        <v>17</v>
      </c>
      <c r="H14" s="19">
        <v>4.0999999999999996</v>
      </c>
      <c r="I14" s="6"/>
    </row>
    <row r="15" spans="1:9" s="1" customFormat="1" x14ac:dyDescent="0.3">
      <c r="A15" s="35" t="s">
        <v>41</v>
      </c>
      <c r="B15" s="35"/>
      <c r="C15" s="19" t="s">
        <v>48</v>
      </c>
      <c r="D15" s="19">
        <v>530</v>
      </c>
      <c r="E15" s="19">
        <v>1</v>
      </c>
      <c r="F15" s="19">
        <v>270</v>
      </c>
      <c r="G15" s="24" t="s">
        <v>49</v>
      </c>
      <c r="H15" s="19">
        <v>3.7</v>
      </c>
      <c r="I15" s="6"/>
    </row>
    <row r="16" spans="1:9" s="1" customFormat="1" x14ac:dyDescent="0.3">
      <c r="A16" s="35" t="s">
        <v>42</v>
      </c>
      <c r="B16" s="35"/>
      <c r="C16" s="19" t="s">
        <v>47</v>
      </c>
      <c r="D16" s="19">
        <v>500</v>
      </c>
      <c r="E16" s="19">
        <v>0.7</v>
      </c>
      <c r="F16" s="19">
        <v>190</v>
      </c>
      <c r="G16" s="24" t="s">
        <v>50</v>
      </c>
      <c r="H16" s="19">
        <v>3.8</v>
      </c>
      <c r="I16" s="6"/>
    </row>
    <row r="17" spans="1:9" s="1" customFormat="1" x14ac:dyDescent="0.3">
      <c r="A17" s="35" t="s">
        <v>43</v>
      </c>
      <c r="B17" s="35"/>
      <c r="C17" s="19" t="s">
        <v>51</v>
      </c>
      <c r="D17" s="19">
        <v>530</v>
      </c>
      <c r="E17" s="19">
        <v>0.8</v>
      </c>
      <c r="F17" s="19">
        <v>220</v>
      </c>
      <c r="G17" s="24" t="s">
        <v>50</v>
      </c>
      <c r="H17" s="19">
        <v>3.9</v>
      </c>
      <c r="I17" s="6"/>
    </row>
    <row r="18" spans="1:9" s="1" customFormat="1" x14ac:dyDescent="0.3">
      <c r="A18" s="35" t="s">
        <v>44</v>
      </c>
      <c r="B18" s="35"/>
      <c r="C18" s="19" t="s">
        <v>52</v>
      </c>
      <c r="D18" s="19">
        <v>510</v>
      </c>
      <c r="E18" s="19">
        <v>1.3</v>
      </c>
      <c r="F18" s="19">
        <v>220</v>
      </c>
      <c r="G18" s="24" t="s">
        <v>53</v>
      </c>
      <c r="H18" s="19">
        <v>4.3</v>
      </c>
      <c r="I18" s="6"/>
    </row>
    <row r="19" spans="1:9" s="1" customFormat="1" x14ac:dyDescent="0.3">
      <c r="A19" s="35" t="s">
        <v>45</v>
      </c>
      <c r="B19" s="35"/>
      <c r="C19" s="19" t="s">
        <v>54</v>
      </c>
      <c r="D19" s="19">
        <v>800</v>
      </c>
      <c r="E19" s="19">
        <v>0.4</v>
      </c>
      <c r="F19" s="19">
        <v>250</v>
      </c>
      <c r="G19" s="24" t="s">
        <v>50</v>
      </c>
      <c r="H19" s="19">
        <v>2.9</v>
      </c>
      <c r="I19" s="6"/>
    </row>
    <row r="20" spans="1:9" s="1" customFormat="1" x14ac:dyDescent="0.3">
      <c r="A20" s="35" t="s">
        <v>46</v>
      </c>
      <c r="B20" s="35"/>
      <c r="C20" s="19" t="s">
        <v>54</v>
      </c>
      <c r="D20" s="19">
        <v>800</v>
      </c>
      <c r="E20" s="19">
        <v>0.5</v>
      </c>
      <c r="F20" s="19">
        <v>290</v>
      </c>
      <c r="G20" s="24" t="s">
        <v>50</v>
      </c>
      <c r="H20" s="19">
        <v>2.8</v>
      </c>
      <c r="I20" s="6"/>
    </row>
    <row r="21" spans="1:9" s="1" customFormat="1" x14ac:dyDescent="0.3">
      <c r="H21" s="14" t="s">
        <v>18</v>
      </c>
      <c r="I21" s="15">
        <f>SUM(I14+I15+I16+I17+I18+I19+I20)</f>
        <v>0</v>
      </c>
    </row>
    <row r="22" spans="1:9" s="1" customFormat="1" x14ac:dyDescent="0.3">
      <c r="H22" s="16"/>
      <c r="I22" s="17"/>
    </row>
    <row r="23" spans="1:9" s="1" customFormat="1" ht="29.4" customHeight="1" x14ac:dyDescent="0.3">
      <c r="A23" s="33" t="s">
        <v>55</v>
      </c>
      <c r="B23" s="33"/>
      <c r="C23" s="33"/>
      <c r="D23" s="33"/>
      <c r="E23" s="33"/>
      <c r="F23" s="33"/>
      <c r="G23" s="33"/>
      <c r="H23" s="33"/>
      <c r="I23" s="33"/>
    </row>
    <row r="24" spans="1:9" s="1" customFormat="1" x14ac:dyDescent="0.3"/>
    <row r="25" spans="1:9" s="1" customFormat="1" x14ac:dyDescent="0.3">
      <c r="A25" s="7" t="s">
        <v>56</v>
      </c>
    </row>
    <row r="26" spans="1:9" s="1" customFormat="1" ht="43.8" customHeight="1" x14ac:dyDescent="0.3">
      <c r="A26" s="29" t="s">
        <v>57</v>
      </c>
      <c r="B26" s="29"/>
      <c r="C26" s="29"/>
      <c r="D26" s="29"/>
      <c r="E26" s="29"/>
      <c r="F26" s="29"/>
      <c r="G26" s="29"/>
      <c r="H26" s="29"/>
      <c r="I26" s="29"/>
    </row>
    <row r="27" spans="1:9" s="2" customFormat="1" x14ac:dyDescent="0.3"/>
    <row r="28" spans="1:9" s="1" customFormat="1" ht="15" thickBot="1" x14ac:dyDescent="0.35">
      <c r="A28" s="1" t="s">
        <v>58</v>
      </c>
      <c r="G28" s="1" t="s">
        <v>5</v>
      </c>
      <c r="I28" s="1" t="s">
        <v>6</v>
      </c>
    </row>
    <row r="29" spans="1:9" s="1" customFormat="1" ht="15" thickBot="1" x14ac:dyDescent="0.35">
      <c r="G29" s="6"/>
      <c r="I29" s="5">
        <f>G29*4</f>
        <v>0</v>
      </c>
    </row>
    <row r="30" spans="1:9" s="1" customFormat="1" x14ac:dyDescent="0.3">
      <c r="A30" s="1" t="s">
        <v>7</v>
      </c>
    </row>
    <row r="31" spans="1:9" s="1" customFormat="1" x14ac:dyDescent="0.3"/>
    <row r="32" spans="1:9" s="25" customFormat="1" ht="14.4" customHeight="1" x14ac:dyDescent="0.25">
      <c r="A32" s="31" t="s">
        <v>59</v>
      </c>
      <c r="B32" s="31"/>
      <c r="C32" s="31"/>
      <c r="D32" s="31"/>
      <c r="I32" s="26"/>
    </row>
    <row r="33" spans="1:9" s="8" customFormat="1" ht="46.8" customHeight="1" x14ac:dyDescent="0.3">
      <c r="A33" s="30" t="s">
        <v>60</v>
      </c>
      <c r="B33" s="30"/>
      <c r="C33" s="30"/>
      <c r="D33" s="30"/>
      <c r="E33" s="30"/>
      <c r="F33" s="30"/>
      <c r="G33" s="30"/>
      <c r="H33" s="30"/>
      <c r="I33" s="30"/>
    </row>
    <row r="34" spans="1:9" s="8" customFormat="1" x14ac:dyDescent="0.3">
      <c r="A34" s="26"/>
      <c r="B34" s="26"/>
      <c r="C34" s="26"/>
      <c r="D34" s="26"/>
      <c r="E34" s="26"/>
      <c r="F34" s="26"/>
      <c r="G34" s="26"/>
      <c r="H34" s="26"/>
      <c r="I34" s="26"/>
    </row>
    <row r="35" spans="1:9" s="8" customFormat="1" ht="15" thickBot="1" x14ac:dyDescent="0.35">
      <c r="A35" s="1" t="s">
        <v>8</v>
      </c>
      <c r="B35" s="1"/>
      <c r="C35" s="1"/>
      <c r="D35" s="1"/>
      <c r="E35" s="1"/>
      <c r="F35" s="1"/>
      <c r="G35" s="1" t="s">
        <v>5</v>
      </c>
      <c r="H35" s="1"/>
      <c r="I35" s="1" t="s">
        <v>6</v>
      </c>
    </row>
    <row r="36" spans="1:9" s="8" customFormat="1" ht="15" thickBot="1" x14ac:dyDescent="0.35">
      <c r="A36" s="1"/>
      <c r="B36" s="1"/>
      <c r="C36" s="1"/>
      <c r="D36" s="1"/>
      <c r="E36" s="1"/>
      <c r="F36" s="1"/>
      <c r="G36" s="6"/>
      <c r="H36" s="1"/>
      <c r="I36" s="5">
        <f>G36*8</f>
        <v>0</v>
      </c>
    </row>
    <row r="37" spans="1:9" s="8" customFormat="1" x14ac:dyDescent="0.3">
      <c r="A37" s="1" t="s">
        <v>7</v>
      </c>
      <c r="B37" s="1"/>
      <c r="C37" s="1"/>
      <c r="D37" s="1"/>
      <c r="E37" s="1"/>
      <c r="F37" s="1"/>
      <c r="G37" s="1"/>
      <c r="H37" s="1"/>
      <c r="I37" s="1"/>
    </row>
    <row r="38" spans="1:9" s="8" customFormat="1" x14ac:dyDescent="0.3"/>
    <row r="39" spans="1:9" s="8" customFormat="1" x14ac:dyDescent="0.3">
      <c r="A39" s="9" t="s">
        <v>9</v>
      </c>
    </row>
    <row r="40" spans="1:9" s="8" customFormat="1" x14ac:dyDescent="0.3">
      <c r="A40" s="10"/>
    </row>
    <row r="41" spans="1:9" s="8" customFormat="1" x14ac:dyDescent="0.3">
      <c r="A41" s="8" t="s">
        <v>10</v>
      </c>
      <c r="I41" s="11"/>
    </row>
    <row r="42" spans="1:9" s="8" customFormat="1" x14ac:dyDescent="0.3">
      <c r="A42" s="8" t="s">
        <v>61</v>
      </c>
      <c r="I42" s="11">
        <f>I21</f>
        <v>0</v>
      </c>
    </row>
    <row r="43" spans="1:9" s="8" customFormat="1" x14ac:dyDescent="0.3">
      <c r="A43" s="8" t="s">
        <v>62</v>
      </c>
      <c r="I43" s="11">
        <f>I29</f>
        <v>0</v>
      </c>
    </row>
    <row r="44" spans="1:9" s="9" customFormat="1" x14ac:dyDescent="0.3">
      <c r="A44" s="8" t="s">
        <v>63</v>
      </c>
      <c r="I44" s="11">
        <f>I36</f>
        <v>0</v>
      </c>
    </row>
    <row r="45" spans="1:9" s="1" customFormat="1" x14ac:dyDescent="0.3"/>
    <row r="46" spans="1:9" s="1" customFormat="1" x14ac:dyDescent="0.3">
      <c r="A46" s="1" t="s">
        <v>11</v>
      </c>
      <c r="I46" s="11">
        <f>SUM(I41:I45)</f>
        <v>0</v>
      </c>
    </row>
    <row r="47" spans="1:9" s="1" customFormat="1" x14ac:dyDescent="0.3">
      <c r="A47" s="1" t="s">
        <v>12</v>
      </c>
      <c r="I47" s="11">
        <f>I46*0.19</f>
        <v>0</v>
      </c>
    </row>
    <row r="48" spans="1:9" s="1" customFormat="1" ht="15" thickBot="1" x14ac:dyDescent="0.35"/>
    <row r="49" spans="1:9" s="1" customFormat="1" ht="15" thickBot="1" x14ac:dyDescent="0.35">
      <c r="A49" s="2" t="s">
        <v>64</v>
      </c>
      <c r="I49" s="27">
        <f>I46+I47</f>
        <v>0</v>
      </c>
    </row>
    <row r="50" spans="1:9" s="1" customFormat="1" x14ac:dyDescent="0.3">
      <c r="A50" s="2"/>
      <c r="I50" s="8"/>
    </row>
    <row r="51" spans="1:9" s="1" customFormat="1" x14ac:dyDescent="0.3">
      <c r="A51" s="1" t="s">
        <v>67</v>
      </c>
    </row>
    <row r="52" spans="1:9" s="1" customFormat="1" x14ac:dyDescent="0.3"/>
    <row r="53" spans="1:9" s="1" customFormat="1" x14ac:dyDescent="0.3">
      <c r="A53" s="1" t="s">
        <v>19</v>
      </c>
    </row>
    <row r="54" spans="1:9" s="1" customFormat="1" ht="30.6" customHeight="1" x14ac:dyDescent="0.3">
      <c r="A54" s="32" t="s">
        <v>21</v>
      </c>
      <c r="B54" s="32"/>
      <c r="C54" s="32"/>
      <c r="D54" s="32"/>
      <c r="E54" s="32"/>
      <c r="F54" s="32"/>
      <c r="G54" s="32"/>
      <c r="H54" s="32"/>
      <c r="I54" s="32"/>
    </row>
    <row r="55" spans="1:9" s="1" customFormat="1" ht="28.8" customHeight="1" x14ac:dyDescent="0.3">
      <c r="A55" s="28" t="s">
        <v>20</v>
      </c>
      <c r="B55" s="28"/>
      <c r="C55" s="28"/>
      <c r="D55" s="28"/>
      <c r="E55" s="28"/>
      <c r="F55" s="28"/>
      <c r="G55" s="28"/>
      <c r="H55" s="28"/>
      <c r="I55" s="28"/>
    </row>
    <row r="56" spans="1:9" s="1" customFormat="1" x14ac:dyDescent="0.3">
      <c r="A56" s="1" t="s">
        <v>22</v>
      </c>
    </row>
    <row r="57" spans="1:9" s="1" customFormat="1" ht="29.4" customHeight="1" x14ac:dyDescent="0.3">
      <c r="A57" s="29" t="s">
        <v>23</v>
      </c>
      <c r="B57" s="29"/>
      <c r="C57" s="29"/>
      <c r="D57" s="29"/>
      <c r="E57" s="29"/>
      <c r="F57" s="29"/>
      <c r="G57" s="29"/>
      <c r="H57" s="29"/>
      <c r="I57" s="29"/>
    </row>
    <row r="58" spans="1:9" s="1" customFormat="1" ht="28.8" customHeight="1" x14ac:dyDescent="0.3">
      <c r="A58" s="28" t="s">
        <v>2</v>
      </c>
      <c r="B58" s="28"/>
      <c r="C58" s="28"/>
      <c r="D58" s="28"/>
      <c r="E58" s="28"/>
      <c r="F58" s="28"/>
      <c r="G58" s="28"/>
      <c r="H58" s="28"/>
      <c r="I58" s="28"/>
    </row>
    <row r="59" spans="1:9" s="1" customFormat="1" ht="14.4" customHeight="1" x14ac:dyDescent="0.3">
      <c r="A59" s="1" t="s">
        <v>65</v>
      </c>
      <c r="B59" s="18"/>
      <c r="C59" s="18"/>
      <c r="D59" s="18"/>
      <c r="E59" s="18"/>
      <c r="F59" s="18"/>
      <c r="G59" s="18"/>
      <c r="H59" s="18"/>
      <c r="I59" s="18"/>
    </row>
    <row r="60" spans="1:9" s="1" customFormat="1" ht="15" customHeight="1" x14ac:dyDescent="0.3">
      <c r="A60" s="28" t="s">
        <v>31</v>
      </c>
      <c r="B60" s="28"/>
      <c r="C60" s="28"/>
      <c r="D60" s="28"/>
      <c r="E60" s="28"/>
      <c r="F60" s="28"/>
      <c r="G60" s="28"/>
      <c r="H60" s="28"/>
      <c r="I60" s="28"/>
    </row>
    <row r="61" spans="1:9" s="1" customFormat="1" ht="29.4" customHeight="1" x14ac:dyDescent="0.3">
      <c r="A61" s="28" t="s">
        <v>24</v>
      </c>
      <c r="B61" s="28"/>
      <c r="C61" s="28"/>
      <c r="D61" s="28"/>
      <c r="E61" s="28"/>
      <c r="F61" s="28"/>
      <c r="G61" s="28"/>
      <c r="H61" s="28"/>
      <c r="I61" s="28"/>
    </row>
    <row r="62" spans="1:9" s="1" customFormat="1" x14ac:dyDescent="0.3">
      <c r="A62" s="1" t="s">
        <v>25</v>
      </c>
    </row>
    <row r="63" spans="1:9" s="1" customFormat="1" x14ac:dyDescent="0.3"/>
    <row r="64" spans="1:9" s="1" customFormat="1" x14ac:dyDescent="0.3"/>
    <row r="65" spans="1:7" s="1" customFormat="1" x14ac:dyDescent="0.3">
      <c r="A65" s="1" t="s">
        <v>26</v>
      </c>
    </row>
    <row r="66" spans="1:7" s="1" customFormat="1" x14ac:dyDescent="0.3">
      <c r="A66" s="1" t="s">
        <v>27</v>
      </c>
      <c r="G66" s="1" t="s">
        <v>28</v>
      </c>
    </row>
    <row r="67" spans="1:7" s="1" customFormat="1" x14ac:dyDescent="0.3"/>
    <row r="68" spans="1:7" s="1" customFormat="1" x14ac:dyDescent="0.3">
      <c r="A68" s="1" t="s">
        <v>29</v>
      </c>
    </row>
    <row r="69" spans="1:7" s="1" customFormat="1" x14ac:dyDescent="0.3">
      <c r="A69" s="1" t="s">
        <v>30</v>
      </c>
    </row>
  </sheetData>
  <mergeCells count="22">
    <mergeCell ref="A23:I23"/>
    <mergeCell ref="A6:I6"/>
    <mergeCell ref="A10:I10"/>
    <mergeCell ref="A11:I11"/>
    <mergeCell ref="A13:B13"/>
    <mergeCell ref="A14:B14"/>
    <mergeCell ref="A58:I58"/>
    <mergeCell ref="A60:I60"/>
    <mergeCell ref="A61:I61"/>
    <mergeCell ref="A9:I9"/>
    <mergeCell ref="A26:I26"/>
    <mergeCell ref="A33:I33"/>
    <mergeCell ref="A32:D32"/>
    <mergeCell ref="A54:I54"/>
    <mergeCell ref="A55:I55"/>
    <mergeCell ref="A57:I57"/>
    <mergeCell ref="A20:B20"/>
    <mergeCell ref="A15:B15"/>
    <mergeCell ref="A16:B16"/>
    <mergeCell ref="A17:B17"/>
    <mergeCell ref="A18:B18"/>
    <mergeCell ref="A19:B19"/>
  </mergeCells>
  <phoneticPr fontId="8" type="noConversion"/>
  <pageMargins left="0.7" right="0.7" top="0.78740157499999996" bottom="0.78740157499999996" header="0.3" footer="0.3"/>
  <pageSetup paperSize="9" orientation="portrait" horizontalDpi="0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66C01BD0FBF99439FFACECD7D4832E8" ma:contentTypeVersion="10" ma:contentTypeDescription="Ein neues Dokument erstellen." ma:contentTypeScope="" ma:versionID="ce972cdeb8dd20484dddd7d06f0d3bcd">
  <xsd:schema xmlns:xsd="http://www.w3.org/2001/XMLSchema" xmlns:xs="http://www.w3.org/2001/XMLSchema" xmlns:p="http://schemas.microsoft.com/office/2006/metadata/properties" xmlns:ns2="eab6838e-b081-4efa-9cdc-e157cbc2ad33" targetNamespace="http://schemas.microsoft.com/office/2006/metadata/properties" ma:root="true" ma:fieldsID="b19387072c0255c84fde9321522cd4fd" ns2:_="">
    <xsd:import namespace="eab6838e-b081-4efa-9cdc-e157cbc2ad3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b6838e-b081-4efa-9cdc-e157cbc2ad3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48AE4B0-0542-4C44-81EF-C4EC605984C3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128B85A5-BB1D-45E8-B63E-B536976309F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290690A-406D-4F3A-BD00-274B3DCEFD3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ab6838e-b081-4efa-9cdc-e157cbc2ad3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Tabelle1!_Hlk76974322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Markus Richter</dc:creator>
  <cp:lastModifiedBy>Marion Müller</cp:lastModifiedBy>
  <dcterms:created xsi:type="dcterms:W3CDTF">2021-07-12T12:45:41Z</dcterms:created>
  <dcterms:modified xsi:type="dcterms:W3CDTF">2021-07-14T14:30:02Z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0x010100F66C01BD0FBF99439FFACECD7D4832E8</vt:lpwstr>
  </property>
</Properties>
</file>